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Luis\"/>
    </mc:Choice>
  </mc:AlternateContent>
  <bookViews>
    <workbookView xWindow="0" yWindow="0" windowWidth="17256" windowHeight="5664"/>
  </bookViews>
  <sheets>
    <sheet name="Indicadores POA" sheetId="1" r:id="rId1"/>
    <sheet name="Municipios Favorecidos" sheetId="2" r:id="rId2"/>
  </sheets>
  <definedNames>
    <definedName name="_Hlk66269716" localSheetId="0">'Indicadores POA'!#REF!</definedName>
    <definedName name="_Hlk66269772" localSheetId="0">'Indicadores POA'!$B$24</definedName>
    <definedName name="_Hlk66619389" localSheetId="0">'Indicadores POA'!#REF!</definedName>
    <definedName name="_xlnm.Print_Area" localSheetId="0">'Indicadores POA'!$C$98:$AE$143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72" i="1" l="1"/>
  <c r="AA71" i="1"/>
  <c r="AA70" i="1"/>
  <c r="AA69" i="1"/>
  <c r="AA68" i="1"/>
  <c r="Y72" i="1"/>
  <c r="Y71" i="1"/>
  <c r="Y70" i="1"/>
  <c r="Y69" i="1"/>
  <c r="Y68" i="1"/>
  <c r="X72" i="1"/>
  <c r="W72" i="1"/>
  <c r="W71" i="1"/>
  <c r="W70" i="1"/>
  <c r="W69" i="1"/>
  <c r="W68" i="1"/>
  <c r="V72" i="1"/>
  <c r="U72" i="1"/>
  <c r="V71" i="1"/>
  <c r="U71" i="1"/>
  <c r="U70" i="1"/>
  <c r="U69" i="1"/>
  <c r="U68" i="1"/>
  <c r="S72" i="1"/>
  <c r="S71" i="1"/>
  <c r="T70" i="1"/>
  <c r="S70" i="1"/>
  <c r="S69" i="1"/>
  <c r="S68" i="1"/>
  <c r="Q72" i="1"/>
  <c r="Q71" i="1"/>
  <c r="R70" i="1"/>
  <c r="Q70" i="1"/>
  <c r="R69" i="1"/>
  <c r="Q69" i="1"/>
  <c r="Q68" i="1"/>
  <c r="O72" i="1"/>
  <c r="O71" i="1"/>
  <c r="O70" i="1"/>
  <c r="O69" i="1"/>
  <c r="P68" i="1"/>
  <c r="O68" i="1"/>
  <c r="N72" i="1"/>
  <c r="M72" i="1"/>
  <c r="M71" i="1"/>
  <c r="M70" i="1"/>
  <c r="M69" i="1"/>
  <c r="N68" i="1"/>
  <c r="M68" i="1"/>
  <c r="L72" i="1"/>
  <c r="K72" i="1"/>
  <c r="L71" i="1"/>
  <c r="K71" i="1"/>
  <c r="K70" i="1"/>
  <c r="K69" i="1"/>
  <c r="K68" i="1"/>
  <c r="I72" i="1"/>
  <c r="J71" i="1"/>
  <c r="I71" i="1"/>
  <c r="I70" i="1"/>
  <c r="I69" i="1"/>
  <c r="I68" i="1"/>
  <c r="G72" i="1"/>
  <c r="G71" i="1"/>
  <c r="G70" i="1"/>
  <c r="H69" i="1"/>
  <c r="G69" i="1"/>
  <c r="H68" i="1"/>
  <c r="G68" i="1"/>
  <c r="E72" i="1"/>
  <c r="E71" i="1"/>
  <c r="E70" i="1"/>
  <c r="E69" i="1"/>
  <c r="E68" i="1"/>
  <c r="AB65" i="1"/>
  <c r="AB72" i="1" s="1"/>
  <c r="Z65" i="1"/>
  <c r="Z72" i="1" s="1"/>
  <c r="X65" i="1"/>
  <c r="V65" i="1"/>
  <c r="T65" i="1"/>
  <c r="R65" i="1"/>
  <c r="R72" i="1" s="1"/>
  <c r="P65" i="1"/>
  <c r="P72" i="1" s="1"/>
  <c r="N65" i="1"/>
  <c r="L65" i="1"/>
  <c r="J65" i="1"/>
  <c r="J72" i="1" s="1"/>
  <c r="H65" i="1"/>
  <c r="H72" i="1" s="1"/>
  <c r="F65" i="1"/>
  <c r="F72" i="1" s="1"/>
  <c r="AB64" i="1"/>
  <c r="AB71" i="1" s="1"/>
  <c r="Z64" i="1"/>
  <c r="Z71" i="1" s="1"/>
  <c r="X64" i="1"/>
  <c r="V64" i="1"/>
  <c r="T64" i="1"/>
  <c r="R64" i="1"/>
  <c r="P64" i="1"/>
  <c r="P71" i="1" s="1"/>
  <c r="N64" i="1"/>
  <c r="N71" i="1" s="1"/>
  <c r="L64" i="1"/>
  <c r="J64" i="1"/>
  <c r="H64" i="1"/>
  <c r="H71" i="1" s="1"/>
  <c r="F64" i="1"/>
  <c r="AB63" i="1"/>
  <c r="AB70" i="1" s="1"/>
  <c r="Z63" i="1"/>
  <c r="Z70" i="1" s="1"/>
  <c r="X63" i="1"/>
  <c r="X70" i="1" s="1"/>
  <c r="V63" i="1"/>
  <c r="T63" i="1"/>
  <c r="R63" i="1"/>
  <c r="P63" i="1"/>
  <c r="N63" i="1"/>
  <c r="N70" i="1" s="1"/>
  <c r="L63" i="1"/>
  <c r="L70" i="1" s="1"/>
  <c r="J63" i="1"/>
  <c r="H63" i="1"/>
  <c r="F63" i="1"/>
  <c r="F70" i="1" s="1"/>
  <c r="AB62" i="1"/>
  <c r="AB69" i="1" s="1"/>
  <c r="Z62" i="1"/>
  <c r="Z69" i="1" s="1"/>
  <c r="X62" i="1"/>
  <c r="X69" i="1" s="1"/>
  <c r="V62" i="1"/>
  <c r="V69" i="1" s="1"/>
  <c r="T62" i="1"/>
  <c r="R62" i="1"/>
  <c r="P62" i="1"/>
  <c r="N62" i="1"/>
  <c r="N69" i="1" s="1"/>
  <c r="L62" i="1"/>
  <c r="L69" i="1" s="1"/>
  <c r="J62" i="1"/>
  <c r="H62" i="1"/>
  <c r="F62" i="1"/>
  <c r="F69" i="1" s="1"/>
  <c r="AB61" i="1"/>
  <c r="AB68" i="1" s="1"/>
  <c r="Z61" i="1"/>
  <c r="Z68" i="1" s="1"/>
  <c r="X61" i="1"/>
  <c r="X68" i="1" s="1"/>
  <c r="V61" i="1"/>
  <c r="V68" i="1" s="1"/>
  <c r="T61" i="1"/>
  <c r="T68" i="1" s="1"/>
  <c r="R61" i="1"/>
  <c r="P61" i="1"/>
  <c r="N61" i="1"/>
  <c r="L61" i="1"/>
  <c r="L68" i="1" s="1"/>
  <c r="J61" i="1"/>
  <c r="J68" i="1" s="1"/>
  <c r="H61" i="1"/>
  <c r="F61" i="1"/>
  <c r="F68" i="1" s="1"/>
  <c r="AB59" i="1"/>
  <c r="Z59" i="1"/>
  <c r="X59" i="1"/>
  <c r="V59" i="1"/>
  <c r="T59" i="1"/>
  <c r="R59" i="1"/>
  <c r="P59" i="1"/>
  <c r="N59" i="1"/>
  <c r="L59" i="1"/>
  <c r="J59" i="1"/>
  <c r="H59" i="1"/>
  <c r="F59" i="1"/>
  <c r="AB58" i="1"/>
  <c r="Z58" i="1"/>
  <c r="X58" i="1"/>
  <c r="V58" i="1"/>
  <c r="T58" i="1"/>
  <c r="R58" i="1"/>
  <c r="P58" i="1"/>
  <c r="N58" i="1"/>
  <c r="L58" i="1"/>
  <c r="J58" i="1"/>
  <c r="H58" i="1"/>
  <c r="F58" i="1"/>
  <c r="AB57" i="1"/>
  <c r="Z57" i="1"/>
  <c r="X57" i="1"/>
  <c r="V57" i="1"/>
  <c r="T57" i="1"/>
  <c r="R57" i="1"/>
  <c r="P57" i="1"/>
  <c r="N57" i="1"/>
  <c r="L57" i="1"/>
  <c r="J57" i="1"/>
  <c r="H57" i="1"/>
  <c r="F57" i="1"/>
  <c r="AB56" i="1"/>
  <c r="Z56" i="1"/>
  <c r="X56" i="1"/>
  <c r="V56" i="1"/>
  <c r="T56" i="1"/>
  <c r="R56" i="1"/>
  <c r="P56" i="1"/>
  <c r="N56" i="1"/>
  <c r="L56" i="1"/>
  <c r="J56" i="1"/>
  <c r="H56" i="1"/>
  <c r="F56" i="1"/>
  <c r="AB55" i="1"/>
  <c r="Z55" i="1"/>
  <c r="X55" i="1"/>
  <c r="V55" i="1"/>
  <c r="T55" i="1"/>
  <c r="R55" i="1"/>
  <c r="P55" i="1"/>
  <c r="N55" i="1"/>
  <c r="L55" i="1"/>
  <c r="J55" i="1"/>
  <c r="H55" i="1"/>
  <c r="F55" i="1"/>
  <c r="AB53" i="1"/>
  <c r="Z53" i="1"/>
  <c r="X53" i="1"/>
  <c r="V53" i="1"/>
  <c r="T53" i="1"/>
  <c r="R53" i="1"/>
  <c r="P53" i="1"/>
  <c r="N53" i="1"/>
  <c r="L53" i="1"/>
  <c r="J53" i="1"/>
  <c r="H53" i="1"/>
  <c r="F53" i="1"/>
  <c r="AB52" i="1"/>
  <c r="Z52" i="1"/>
  <c r="X52" i="1"/>
  <c r="V52" i="1"/>
  <c r="T52" i="1"/>
  <c r="R52" i="1"/>
  <c r="P52" i="1"/>
  <c r="N52" i="1"/>
  <c r="L52" i="1"/>
  <c r="J52" i="1"/>
  <c r="H52" i="1"/>
  <c r="F52" i="1"/>
  <c r="AB51" i="1"/>
  <c r="Z51" i="1"/>
  <c r="X51" i="1"/>
  <c r="V51" i="1"/>
  <c r="T51" i="1"/>
  <c r="R51" i="1"/>
  <c r="P51" i="1"/>
  <c r="N51" i="1"/>
  <c r="L51" i="1"/>
  <c r="J51" i="1"/>
  <c r="H51" i="1"/>
  <c r="F51" i="1"/>
  <c r="AB50" i="1"/>
  <c r="Z50" i="1"/>
  <c r="X50" i="1"/>
  <c r="V50" i="1"/>
  <c r="T50" i="1"/>
  <c r="R50" i="1"/>
  <c r="P50" i="1"/>
  <c r="N50" i="1"/>
  <c r="L50" i="1"/>
  <c r="J50" i="1"/>
  <c r="H50" i="1"/>
  <c r="F50" i="1"/>
  <c r="AB49" i="1"/>
  <c r="Z49" i="1"/>
  <c r="X49" i="1"/>
  <c r="V49" i="1"/>
  <c r="T49" i="1"/>
  <c r="R49" i="1"/>
  <c r="P49" i="1"/>
  <c r="N49" i="1"/>
  <c r="L49" i="1"/>
  <c r="J49" i="1"/>
  <c r="H49" i="1"/>
  <c r="F49" i="1"/>
  <c r="AB47" i="1"/>
  <c r="Z47" i="1"/>
  <c r="X47" i="1"/>
  <c r="V47" i="1"/>
  <c r="T47" i="1"/>
  <c r="R47" i="1"/>
  <c r="P47" i="1"/>
  <c r="N47" i="1"/>
  <c r="L47" i="1"/>
  <c r="J47" i="1"/>
  <c r="H47" i="1"/>
  <c r="F47" i="1"/>
  <c r="AB46" i="1"/>
  <c r="Z46" i="1"/>
  <c r="X46" i="1"/>
  <c r="V46" i="1"/>
  <c r="T46" i="1"/>
  <c r="R46" i="1"/>
  <c r="P46" i="1"/>
  <c r="N46" i="1"/>
  <c r="L46" i="1"/>
  <c r="J46" i="1"/>
  <c r="H46" i="1"/>
  <c r="F46" i="1"/>
  <c r="AB45" i="1"/>
  <c r="Z45" i="1"/>
  <c r="X45" i="1"/>
  <c r="V45" i="1"/>
  <c r="T45" i="1"/>
  <c r="R45" i="1"/>
  <c r="P45" i="1"/>
  <c r="N45" i="1"/>
  <c r="L45" i="1"/>
  <c r="J45" i="1"/>
  <c r="H45" i="1"/>
  <c r="F45" i="1"/>
  <c r="AB44" i="1"/>
  <c r="Z44" i="1"/>
  <c r="X44" i="1"/>
  <c r="V44" i="1"/>
  <c r="T44" i="1"/>
  <c r="R44" i="1"/>
  <c r="P44" i="1"/>
  <c r="N44" i="1"/>
  <c r="L44" i="1"/>
  <c r="J44" i="1"/>
  <c r="H44" i="1"/>
  <c r="F44" i="1"/>
  <c r="AB43" i="1"/>
  <c r="Z43" i="1"/>
  <c r="X43" i="1"/>
  <c r="V43" i="1"/>
  <c r="T43" i="1"/>
  <c r="R43" i="1"/>
  <c r="P43" i="1"/>
  <c r="N43" i="1"/>
  <c r="L43" i="1"/>
  <c r="J43" i="1"/>
  <c r="H43" i="1"/>
  <c r="F43" i="1"/>
  <c r="AB41" i="1"/>
  <c r="Z41" i="1"/>
  <c r="X41" i="1"/>
  <c r="V41" i="1"/>
  <c r="T41" i="1"/>
  <c r="R41" i="1"/>
  <c r="P41" i="1"/>
  <c r="N41" i="1"/>
  <c r="L41" i="1"/>
  <c r="J41" i="1"/>
  <c r="H41" i="1"/>
  <c r="F41" i="1"/>
  <c r="AB40" i="1"/>
  <c r="Z40" i="1"/>
  <c r="X40" i="1"/>
  <c r="V40" i="1"/>
  <c r="T40" i="1"/>
  <c r="R40" i="1"/>
  <c r="P40" i="1"/>
  <c r="N40" i="1"/>
  <c r="L40" i="1"/>
  <c r="J40" i="1"/>
  <c r="H40" i="1"/>
  <c r="F40" i="1"/>
  <c r="AB39" i="1"/>
  <c r="Z39" i="1"/>
  <c r="X39" i="1"/>
  <c r="V39" i="1"/>
  <c r="T39" i="1"/>
  <c r="R39" i="1"/>
  <c r="P39" i="1"/>
  <c r="N39" i="1"/>
  <c r="L39" i="1"/>
  <c r="J39" i="1"/>
  <c r="H39" i="1"/>
  <c r="F39" i="1"/>
  <c r="AB38" i="1"/>
  <c r="Z38" i="1"/>
  <c r="X38" i="1"/>
  <c r="V38" i="1"/>
  <c r="T38" i="1"/>
  <c r="R38" i="1"/>
  <c r="P38" i="1"/>
  <c r="N38" i="1"/>
  <c r="L38" i="1"/>
  <c r="J38" i="1"/>
  <c r="H38" i="1"/>
  <c r="F38" i="1"/>
  <c r="AB37" i="1"/>
  <c r="Z37" i="1"/>
  <c r="X37" i="1"/>
  <c r="V37" i="1"/>
  <c r="T37" i="1"/>
  <c r="R37" i="1"/>
  <c r="P37" i="1"/>
  <c r="N37" i="1"/>
  <c r="L37" i="1"/>
  <c r="J37" i="1"/>
  <c r="H37" i="1"/>
  <c r="F37" i="1"/>
  <c r="AB35" i="1"/>
  <c r="Z35" i="1"/>
  <c r="X35" i="1"/>
  <c r="V35" i="1"/>
  <c r="T35" i="1"/>
  <c r="R35" i="1"/>
  <c r="P35" i="1"/>
  <c r="N35" i="1"/>
  <c r="L35" i="1"/>
  <c r="J35" i="1"/>
  <c r="H35" i="1"/>
  <c r="F35" i="1"/>
  <c r="AB34" i="1"/>
  <c r="Z34" i="1"/>
  <c r="X34" i="1"/>
  <c r="V34" i="1"/>
  <c r="T34" i="1"/>
  <c r="R34" i="1"/>
  <c r="P34" i="1"/>
  <c r="N34" i="1"/>
  <c r="L34" i="1"/>
  <c r="J34" i="1"/>
  <c r="H34" i="1"/>
  <c r="F34" i="1"/>
  <c r="AB33" i="1"/>
  <c r="Z33" i="1"/>
  <c r="X33" i="1"/>
  <c r="V33" i="1"/>
  <c r="T33" i="1"/>
  <c r="R33" i="1"/>
  <c r="P33" i="1"/>
  <c r="N33" i="1"/>
  <c r="L33" i="1"/>
  <c r="J33" i="1"/>
  <c r="H33" i="1"/>
  <c r="F33" i="1"/>
  <c r="AB32" i="1"/>
  <c r="Z32" i="1"/>
  <c r="X32" i="1"/>
  <c r="V32" i="1"/>
  <c r="T32" i="1"/>
  <c r="R32" i="1"/>
  <c r="P32" i="1"/>
  <c r="N32" i="1"/>
  <c r="L32" i="1"/>
  <c r="J32" i="1"/>
  <c r="J69" i="1" s="1"/>
  <c r="H32" i="1"/>
  <c r="F32" i="1"/>
  <c r="AB31" i="1"/>
  <c r="Z31" i="1"/>
  <c r="X31" i="1"/>
  <c r="V31" i="1"/>
  <c r="T31" i="1"/>
  <c r="R31" i="1"/>
  <c r="P31" i="1"/>
  <c r="N31" i="1"/>
  <c r="L31" i="1"/>
  <c r="J31" i="1"/>
  <c r="H31" i="1"/>
  <c r="F31" i="1"/>
  <c r="AB23" i="1"/>
  <c r="Z23" i="1"/>
  <c r="X23" i="1"/>
  <c r="V23" i="1"/>
  <c r="T23" i="1"/>
  <c r="R23" i="1"/>
  <c r="P23" i="1"/>
  <c r="N23" i="1"/>
  <c r="L23" i="1"/>
  <c r="J23" i="1"/>
  <c r="H23" i="1"/>
  <c r="AB22" i="1"/>
  <c r="Z22" i="1"/>
  <c r="X22" i="1"/>
  <c r="X71" i="1" s="1"/>
  <c r="V22" i="1"/>
  <c r="T22" i="1"/>
  <c r="R22" i="1"/>
  <c r="P22" i="1"/>
  <c r="N22" i="1"/>
  <c r="L22" i="1"/>
  <c r="J22" i="1"/>
  <c r="H22" i="1"/>
  <c r="AB21" i="1"/>
  <c r="Z21" i="1"/>
  <c r="X21" i="1"/>
  <c r="V21" i="1"/>
  <c r="V70" i="1" s="1"/>
  <c r="T21" i="1"/>
  <c r="R21" i="1"/>
  <c r="P21" i="1"/>
  <c r="N21" i="1"/>
  <c r="L21" i="1"/>
  <c r="J21" i="1"/>
  <c r="H21" i="1"/>
  <c r="AB20" i="1"/>
  <c r="Z20" i="1"/>
  <c r="X20" i="1"/>
  <c r="V20" i="1"/>
  <c r="T20" i="1"/>
  <c r="T69" i="1" s="1"/>
  <c r="R20" i="1"/>
  <c r="P20" i="1"/>
  <c r="N20" i="1"/>
  <c r="L20" i="1"/>
  <c r="J20" i="1"/>
  <c r="H20" i="1"/>
  <c r="AB19" i="1"/>
  <c r="Z19" i="1"/>
  <c r="X19" i="1"/>
  <c r="V19" i="1"/>
  <c r="T19" i="1"/>
  <c r="R19" i="1"/>
  <c r="R68" i="1" s="1"/>
  <c r="P19" i="1"/>
  <c r="N19" i="1"/>
  <c r="L19" i="1"/>
  <c r="J19" i="1"/>
  <c r="H19" i="1"/>
  <c r="F23" i="1"/>
  <c r="F22" i="1"/>
  <c r="F21" i="1"/>
  <c r="F20" i="1"/>
  <c r="F19" i="1"/>
  <c r="AB17" i="1"/>
  <c r="Z17" i="1"/>
  <c r="X17" i="1"/>
  <c r="V17" i="1"/>
  <c r="T17" i="1"/>
  <c r="R17" i="1"/>
  <c r="P17" i="1"/>
  <c r="N17" i="1"/>
  <c r="L17" i="1"/>
  <c r="J17" i="1"/>
  <c r="H17" i="1"/>
  <c r="AB16" i="1"/>
  <c r="Z16" i="1"/>
  <c r="X16" i="1"/>
  <c r="V16" i="1"/>
  <c r="T16" i="1"/>
  <c r="R16" i="1"/>
  <c r="P16" i="1"/>
  <c r="N16" i="1"/>
  <c r="L16" i="1"/>
  <c r="J16" i="1"/>
  <c r="H16" i="1"/>
  <c r="AB15" i="1"/>
  <c r="Z15" i="1"/>
  <c r="X15" i="1"/>
  <c r="V15" i="1"/>
  <c r="T15" i="1"/>
  <c r="R15" i="1"/>
  <c r="P15" i="1"/>
  <c r="N15" i="1"/>
  <c r="L15" i="1"/>
  <c r="J15" i="1"/>
  <c r="H15" i="1"/>
  <c r="AB14" i="1"/>
  <c r="Z14" i="1"/>
  <c r="X14" i="1"/>
  <c r="V14" i="1"/>
  <c r="T14" i="1"/>
  <c r="R14" i="1"/>
  <c r="P14" i="1"/>
  <c r="N14" i="1"/>
  <c r="L14" i="1"/>
  <c r="J14" i="1"/>
  <c r="H14" i="1"/>
  <c r="AB13" i="1"/>
  <c r="Z13" i="1"/>
  <c r="X13" i="1"/>
  <c r="V13" i="1"/>
  <c r="T13" i="1"/>
  <c r="R13" i="1"/>
  <c r="P13" i="1"/>
  <c r="N13" i="1"/>
  <c r="L13" i="1"/>
  <c r="J13" i="1"/>
  <c r="H13" i="1"/>
  <c r="F17" i="1"/>
  <c r="F16" i="1"/>
  <c r="F15" i="1"/>
  <c r="F14" i="1"/>
  <c r="F13" i="1"/>
  <c r="AB29" i="1"/>
  <c r="AB28" i="1"/>
  <c r="AB27" i="1"/>
  <c r="AB26" i="1"/>
  <c r="AB25" i="1"/>
  <c r="Z29" i="1"/>
  <c r="Z28" i="1"/>
  <c r="Z27" i="1"/>
  <c r="Z26" i="1"/>
  <c r="Z25" i="1"/>
  <c r="X29" i="1"/>
  <c r="X28" i="1"/>
  <c r="X27" i="1"/>
  <c r="X26" i="1"/>
  <c r="X25" i="1"/>
  <c r="V29" i="1"/>
  <c r="V28" i="1"/>
  <c r="V27" i="1"/>
  <c r="V26" i="1"/>
  <c r="V25" i="1"/>
  <c r="T29" i="1"/>
  <c r="T72" i="1" s="1"/>
  <c r="T28" i="1"/>
  <c r="T71" i="1" s="1"/>
  <c r="T27" i="1"/>
  <c r="T26" i="1"/>
  <c r="T25" i="1"/>
  <c r="R29" i="1"/>
  <c r="R28" i="1"/>
  <c r="R71" i="1" s="1"/>
  <c r="R27" i="1"/>
  <c r="R26" i="1"/>
  <c r="R25" i="1"/>
  <c r="P29" i="1"/>
  <c r="P28" i="1"/>
  <c r="P27" i="1"/>
  <c r="P70" i="1" s="1"/>
  <c r="P26" i="1"/>
  <c r="P69" i="1" s="1"/>
  <c r="P25" i="1"/>
  <c r="N29" i="1"/>
  <c r="N28" i="1"/>
  <c r="N27" i="1"/>
  <c r="N26" i="1"/>
  <c r="N25" i="1"/>
  <c r="L29" i="1"/>
  <c r="L28" i="1"/>
  <c r="L27" i="1"/>
  <c r="L26" i="1"/>
  <c r="L25" i="1"/>
  <c r="J29" i="1"/>
  <c r="J28" i="1"/>
  <c r="J27" i="1"/>
  <c r="J26" i="1"/>
  <c r="J25" i="1"/>
  <c r="H29" i="1"/>
  <c r="H28" i="1"/>
  <c r="H27" i="1"/>
  <c r="H26" i="1"/>
  <c r="H25" i="1"/>
  <c r="F29" i="1"/>
  <c r="F28" i="1"/>
  <c r="F27" i="1"/>
  <c r="F26" i="1"/>
  <c r="F25" i="1"/>
  <c r="H70" i="1" l="1"/>
  <c r="J70" i="1"/>
  <c r="F71" i="1"/>
  <c r="F45" i="2"/>
  <c r="F56" i="2"/>
  <c r="F55" i="2"/>
  <c r="F54" i="2"/>
  <c r="F53" i="2"/>
  <c r="F52" i="2"/>
  <c r="F51" i="2"/>
  <c r="F50" i="2"/>
  <c r="F49" i="2"/>
  <c r="F48" i="2"/>
  <c r="F47" i="2"/>
  <c r="F46" i="2"/>
  <c r="O40" i="2"/>
  <c r="O41" i="2" s="1"/>
  <c r="N40" i="2"/>
  <c r="O30" i="2"/>
  <c r="O31" i="2" s="1"/>
  <c r="N30" i="2"/>
  <c r="O21" i="2"/>
  <c r="O20" i="2"/>
  <c r="N20" i="2"/>
  <c r="N10" i="2"/>
  <c r="O11" i="2"/>
  <c r="O10" i="2"/>
  <c r="J41" i="2"/>
  <c r="G41" i="2"/>
  <c r="D41" i="2"/>
  <c r="C40" i="2"/>
  <c r="J31" i="2"/>
  <c r="G31" i="2"/>
  <c r="D31" i="2"/>
  <c r="C30" i="2"/>
  <c r="C20" i="2"/>
  <c r="C10" i="2"/>
  <c r="J11" i="2" s="1"/>
  <c r="AA114" i="1"/>
  <c r="AA113" i="1"/>
  <c r="AA112" i="1"/>
  <c r="AA111" i="1"/>
  <c r="AA110" i="1"/>
  <c r="Y114" i="1"/>
  <c r="Y113" i="1"/>
  <c r="Y112" i="1"/>
  <c r="Y111" i="1"/>
  <c r="Y110" i="1"/>
  <c r="W114" i="1"/>
  <c r="W113" i="1"/>
  <c r="W112" i="1"/>
  <c r="W111" i="1"/>
  <c r="W110" i="1"/>
  <c r="U114" i="1"/>
  <c r="U113" i="1"/>
  <c r="U112" i="1"/>
  <c r="U111" i="1"/>
  <c r="U110" i="1"/>
  <c r="S114" i="1"/>
  <c r="S113" i="1"/>
  <c r="S112" i="1"/>
  <c r="S111" i="1"/>
  <c r="S110" i="1"/>
  <c r="Q114" i="1"/>
  <c r="Q113" i="1"/>
  <c r="Q112" i="1"/>
  <c r="Q111" i="1"/>
  <c r="Q110" i="1"/>
  <c r="O114" i="1"/>
  <c r="O113" i="1"/>
  <c r="O112" i="1"/>
  <c r="O111" i="1"/>
  <c r="O110" i="1"/>
  <c r="M114" i="1"/>
  <c r="M113" i="1"/>
  <c r="M112" i="1"/>
  <c r="M111" i="1"/>
  <c r="M110" i="1"/>
  <c r="K114" i="1"/>
  <c r="K113" i="1"/>
  <c r="K112" i="1"/>
  <c r="K111" i="1"/>
  <c r="K110" i="1"/>
  <c r="I114" i="1"/>
  <c r="I113" i="1"/>
  <c r="I112" i="1"/>
  <c r="I111" i="1"/>
  <c r="I110" i="1"/>
  <c r="G114" i="1"/>
  <c r="G113" i="1"/>
  <c r="G112" i="1"/>
  <c r="G111" i="1"/>
  <c r="G110" i="1"/>
  <c r="D21" i="2" l="1"/>
  <c r="G21" i="2"/>
  <c r="J21" i="2"/>
  <c r="D11" i="2"/>
  <c r="G11" i="2"/>
  <c r="E111" i="1"/>
  <c r="E112" i="1"/>
  <c r="E113" i="1"/>
  <c r="E114" i="1"/>
  <c r="D115" i="1"/>
  <c r="D114" i="1"/>
  <c r="D113" i="1"/>
  <c r="D112" i="1"/>
  <c r="D111" i="1"/>
  <c r="H114" i="1" l="1"/>
  <c r="H111" i="1"/>
  <c r="F112" i="1"/>
  <c r="H112" i="1"/>
  <c r="F110" i="1"/>
  <c r="F111" i="1"/>
  <c r="F113" i="1"/>
  <c r="F114" i="1"/>
  <c r="H113" i="1" l="1"/>
  <c r="H110" i="1"/>
  <c r="J110" i="1" l="1"/>
  <c r="J114" i="1"/>
  <c r="J112" i="1"/>
  <c r="J111" i="1"/>
  <c r="J113" i="1"/>
  <c r="L111" i="1" l="1"/>
  <c r="L113" i="1"/>
  <c r="L114" i="1"/>
  <c r="L112" i="1"/>
  <c r="L110" i="1"/>
  <c r="N114" i="1" l="1"/>
  <c r="N110" i="1"/>
  <c r="N113" i="1"/>
  <c r="N112" i="1"/>
  <c r="N111" i="1"/>
  <c r="P112" i="1" l="1"/>
  <c r="P110" i="1"/>
  <c r="P111" i="1"/>
  <c r="P113" i="1"/>
  <c r="P114" i="1"/>
  <c r="R113" i="1" l="1"/>
  <c r="R111" i="1"/>
  <c r="R110" i="1"/>
  <c r="R112" i="1"/>
  <c r="R114" i="1"/>
  <c r="T110" i="1" l="1"/>
  <c r="T112" i="1"/>
  <c r="T113" i="1"/>
  <c r="T114" i="1"/>
  <c r="T111" i="1"/>
  <c r="V112" i="1" l="1"/>
  <c r="V111" i="1"/>
  <c r="V113" i="1"/>
  <c r="V114" i="1"/>
  <c r="V110" i="1"/>
  <c r="X113" i="1" l="1"/>
  <c r="X110" i="1"/>
  <c r="X114" i="1"/>
  <c r="X111" i="1"/>
  <c r="X112" i="1"/>
  <c r="Z110" i="1" l="1"/>
  <c r="Z114" i="1"/>
  <c r="Z113" i="1"/>
  <c r="Z112" i="1"/>
  <c r="Z111" i="1"/>
  <c r="E66" i="1"/>
  <c r="E115" i="1" l="1"/>
  <c r="E110" i="1"/>
  <c r="AB114" i="1"/>
  <c r="AB113" i="1"/>
  <c r="AB112" i="1"/>
  <c r="AB111" i="1"/>
  <c r="AB110" i="1"/>
  <c r="E9" i="1"/>
  <c r="R66" i="1"/>
  <c r="R115" i="1" s="1"/>
  <c r="R9" i="1" l="1"/>
  <c r="O88" i="1"/>
  <c r="P94" i="1" l="1"/>
  <c r="O94" i="1"/>
  <c r="N94" i="1"/>
  <c r="M94" i="1"/>
  <c r="L94" i="1"/>
  <c r="K94" i="1"/>
  <c r="J94" i="1"/>
  <c r="I94" i="1"/>
  <c r="H94" i="1"/>
  <c r="G94" i="1"/>
  <c r="F94" i="1"/>
  <c r="E94" i="1"/>
  <c r="P93" i="1"/>
  <c r="O93" i="1"/>
  <c r="N93" i="1"/>
  <c r="M93" i="1"/>
  <c r="L93" i="1"/>
  <c r="K93" i="1"/>
  <c r="J93" i="1"/>
  <c r="I93" i="1"/>
  <c r="H93" i="1"/>
  <c r="G93" i="1"/>
  <c r="F93" i="1"/>
  <c r="E93" i="1"/>
  <c r="P92" i="1"/>
  <c r="O92" i="1"/>
  <c r="N92" i="1"/>
  <c r="M92" i="1"/>
  <c r="L92" i="1"/>
  <c r="K92" i="1"/>
  <c r="J92" i="1"/>
  <c r="I92" i="1"/>
  <c r="H92" i="1"/>
  <c r="G92" i="1"/>
  <c r="F92" i="1"/>
  <c r="E92" i="1"/>
  <c r="P91" i="1"/>
  <c r="O91" i="1"/>
  <c r="N91" i="1"/>
  <c r="M91" i="1"/>
  <c r="L91" i="1"/>
  <c r="K91" i="1"/>
  <c r="J91" i="1"/>
  <c r="I91" i="1"/>
  <c r="H91" i="1"/>
  <c r="G91" i="1"/>
  <c r="F91" i="1"/>
  <c r="E91" i="1"/>
  <c r="P90" i="1"/>
  <c r="O90" i="1"/>
  <c r="N90" i="1"/>
  <c r="M90" i="1"/>
  <c r="L90" i="1"/>
  <c r="K90" i="1"/>
  <c r="J90" i="1"/>
  <c r="I90" i="1"/>
  <c r="H90" i="1"/>
  <c r="G90" i="1"/>
  <c r="F90" i="1"/>
  <c r="E90" i="1"/>
  <c r="P89" i="1"/>
  <c r="O89" i="1"/>
  <c r="N89" i="1"/>
  <c r="M89" i="1"/>
  <c r="L89" i="1"/>
  <c r="K89" i="1"/>
  <c r="J89" i="1"/>
  <c r="I89" i="1"/>
  <c r="H89" i="1"/>
  <c r="G89" i="1"/>
  <c r="F89" i="1"/>
  <c r="E89" i="1"/>
  <c r="P88" i="1"/>
  <c r="N88" i="1"/>
  <c r="M88" i="1"/>
  <c r="L88" i="1"/>
  <c r="K88" i="1"/>
  <c r="J88" i="1"/>
  <c r="I88" i="1"/>
  <c r="H88" i="1"/>
  <c r="G88" i="1"/>
  <c r="F88" i="1"/>
  <c r="E88" i="1"/>
  <c r="P87" i="1"/>
  <c r="O87" i="1"/>
  <c r="N87" i="1"/>
  <c r="M87" i="1"/>
  <c r="L87" i="1"/>
  <c r="K87" i="1"/>
  <c r="J87" i="1"/>
  <c r="I87" i="1"/>
  <c r="H87" i="1"/>
  <c r="G87" i="1"/>
  <c r="F87" i="1"/>
  <c r="E87" i="1"/>
  <c r="P86" i="1"/>
  <c r="O86" i="1"/>
  <c r="N86" i="1"/>
  <c r="M86" i="1"/>
  <c r="L86" i="1"/>
  <c r="K86" i="1"/>
  <c r="J86" i="1"/>
  <c r="I86" i="1"/>
  <c r="H86" i="1"/>
  <c r="G86" i="1"/>
  <c r="F86" i="1"/>
  <c r="E86" i="1"/>
  <c r="AB66" i="1"/>
  <c r="AB115" i="1" s="1"/>
  <c r="AA66" i="1"/>
  <c r="Y66" i="1"/>
  <c r="Y115" i="1" s="1"/>
  <c r="W66" i="1"/>
  <c r="W115" i="1" s="1"/>
  <c r="U66" i="1"/>
  <c r="U115" i="1" s="1"/>
  <c r="S66" i="1"/>
  <c r="S115" i="1" s="1"/>
  <c r="Q66" i="1"/>
  <c r="Q115" i="1" s="1"/>
  <c r="O66" i="1"/>
  <c r="O115" i="1" s="1"/>
  <c r="M66" i="1"/>
  <c r="M115" i="1" s="1"/>
  <c r="K66" i="1"/>
  <c r="K115" i="1" s="1"/>
  <c r="I66" i="1"/>
  <c r="I115" i="1" s="1"/>
  <c r="G66" i="1"/>
  <c r="G115" i="1" s="1"/>
  <c r="D66" i="1"/>
  <c r="X66" i="1"/>
  <c r="X115" i="1" s="1"/>
  <c r="AA115" i="1" l="1"/>
  <c r="P95" i="1"/>
  <c r="Z118" i="1" s="1"/>
  <c r="W9" i="1"/>
  <c r="U9" i="1"/>
  <c r="Y9" i="1"/>
  <c r="AA9" i="1"/>
  <c r="S9" i="1"/>
  <c r="AB9" i="1"/>
  <c r="X9" i="1"/>
  <c r="F66" i="1"/>
  <c r="O9" i="1"/>
  <c r="P66" i="1"/>
  <c r="P115" i="1" s="1"/>
  <c r="H66" i="1"/>
  <c r="H115" i="1" s="1"/>
  <c r="G9" i="1"/>
  <c r="J66" i="1"/>
  <c r="J115" i="1" s="1"/>
  <c r="I9" i="1"/>
  <c r="L66" i="1"/>
  <c r="L115" i="1" s="1"/>
  <c r="K9" i="1"/>
  <c r="M9" i="1"/>
  <c r="N66" i="1"/>
  <c r="N115" i="1" s="1"/>
  <c r="Z119" i="1"/>
  <c r="D110" i="1"/>
  <c r="Q92" i="1"/>
  <c r="Q94" i="1"/>
  <c r="Q93" i="1"/>
  <c r="Q91" i="1"/>
  <c r="K95" i="1"/>
  <c r="U118" i="1" s="1"/>
  <c r="Q90" i="1"/>
  <c r="L95" i="1"/>
  <c r="V118" i="1" s="1"/>
  <c r="F95" i="1"/>
  <c r="N95" i="1"/>
  <c r="X118" i="1" s="1"/>
  <c r="Q89" i="1"/>
  <c r="M95" i="1"/>
  <c r="W118" i="1" s="1"/>
  <c r="J95" i="1"/>
  <c r="T118" i="1" s="1"/>
  <c r="Q88" i="1"/>
  <c r="AC111" i="1"/>
  <c r="AD112" i="1"/>
  <c r="Q119" i="1"/>
  <c r="O118" i="1"/>
  <c r="AC112" i="1"/>
  <c r="O95" i="1"/>
  <c r="Y118" i="1" s="1"/>
  <c r="T119" i="1"/>
  <c r="H95" i="1"/>
  <c r="R118" i="1" s="1"/>
  <c r="Y119" i="1"/>
  <c r="I95" i="1"/>
  <c r="S118" i="1" s="1"/>
  <c r="AC114" i="1"/>
  <c r="R119" i="1"/>
  <c r="V119" i="1"/>
  <c r="Q87" i="1"/>
  <c r="G95" i="1"/>
  <c r="Q118" i="1" s="1"/>
  <c r="AC113" i="1"/>
  <c r="AD113" i="1"/>
  <c r="S119" i="1"/>
  <c r="X119" i="1"/>
  <c r="P119" i="1"/>
  <c r="W119" i="1"/>
  <c r="AD114" i="1"/>
  <c r="V66" i="1"/>
  <c r="V115" i="1" s="1"/>
  <c r="U119" i="1"/>
  <c r="T66" i="1"/>
  <c r="T115" i="1" s="1"/>
  <c r="E95" i="1"/>
  <c r="Z66" i="1"/>
  <c r="Z115" i="1" s="1"/>
  <c r="Q86" i="1"/>
  <c r="Q95" i="1" l="1"/>
  <c r="P118" i="1"/>
  <c r="AC115" i="1"/>
  <c r="J9" i="1"/>
  <c r="L9" i="1"/>
  <c r="H9" i="1"/>
  <c r="N9" i="1"/>
  <c r="P9" i="1"/>
  <c r="Z9" i="1"/>
  <c r="V9" i="1"/>
  <c r="T9" i="1"/>
  <c r="F9" i="1"/>
  <c r="F115" i="1"/>
  <c r="AA118" i="1"/>
  <c r="AC110" i="1"/>
  <c r="AD111" i="1"/>
  <c r="O119" i="1"/>
  <c r="AD110" i="1"/>
  <c r="AA119" i="1" s="1"/>
  <c r="AD115" i="1" l="1"/>
</calcChain>
</file>

<file path=xl/sharedStrings.xml><?xml version="1.0" encoding="utf-8"?>
<sst xmlns="http://schemas.openxmlformats.org/spreadsheetml/2006/main" count="264" uniqueCount="95">
  <si>
    <t>CONSEJO  NACIONAL DE FRONTERAS</t>
  </si>
  <si>
    <t>PLANFICACION Y DESARROLLO 2020-2024</t>
  </si>
  <si>
    <t>INDICADORES DEL POA</t>
  </si>
  <si>
    <t>Ene</t>
  </si>
  <si>
    <t>%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</si>
  <si>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</si>
  <si>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</si>
  <si>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</si>
  <si>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</si>
  <si>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</si>
  <si>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</si>
  <si>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</si>
  <si>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</si>
  <si>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</si>
  <si>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</si>
  <si>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</si>
  <si>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ACTIVIDADES DE IMPACTO EN % PARA 33 MUNICIPIOS</t>
  </si>
  <si>
    <t xml:space="preserve">Dajabón </t>
  </si>
  <si>
    <t>Montecristi</t>
  </si>
  <si>
    <t>Elías Piña</t>
  </si>
  <si>
    <t xml:space="preserve">Independencia </t>
  </si>
  <si>
    <t xml:space="preserve">Pedernales </t>
  </si>
  <si>
    <t>MINISTERIO DE RELACIONES EXTERIORES</t>
  </si>
  <si>
    <t>CONSEJO NACIONAL DE FRONTERAS 2020-2024</t>
  </si>
  <si>
    <t xml:space="preserve">PLANIFICACION Y DESARROLLO </t>
  </si>
  <si>
    <t>ACTIVIDADES ESTRATEGICAS</t>
  </si>
  <si>
    <t>CANTIDAD DE IMPACTOS POR ACTIVIDADES MENSUALMENTE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</si>
  <si>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</si>
  <si>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</si>
  <si>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</si>
  <si>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</si>
  <si>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</si>
  <si>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</si>
  <si>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</si>
  <si>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</si>
  <si>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</si>
  <si>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</si>
  <si>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</si>
  <si>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Cantidad </t>
  </si>
  <si>
    <t>CONSEJO NACIONAL DE FRONTERAS</t>
  </si>
  <si>
    <t>PLANIFICACION Y DESARROLLO (INDICADORES)</t>
  </si>
  <si>
    <t>RESUMEN DEL IMPACTO EN MUNICIPIOS DE LAS PROVINCIAS FRONTERIZAS</t>
  </si>
  <si>
    <t>Acum</t>
  </si>
  <si>
    <t>Nota: Las cantidades de incidencias o actividades de impactos, pueden ser menor o mayor al numero de municipios de dicha provincia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</si>
  <si>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</si>
  <si>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</si>
  <si>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</si>
  <si>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</si>
  <si>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</si>
  <si>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</si>
  <si>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</si>
  <si>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</si>
  <si>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</t>
  </si>
  <si>
    <t>Totales</t>
  </si>
  <si>
    <t>Total</t>
  </si>
  <si>
    <t>Total de Mun. favorecidos</t>
  </si>
  <si>
    <t>Promedio de Impactos</t>
  </si>
  <si>
    <t>Firma</t>
  </si>
  <si>
    <t>Luis Maria Martinez Matos</t>
  </si>
  <si>
    <t>Encargado de Planificacion y Desarrollo</t>
  </si>
  <si>
    <t xml:space="preserve">5 PROVINCIAS FRONTERIZAS </t>
  </si>
  <si>
    <t>CANTIDAD DE IMPACTOS MENSUALES EN ACTIVIDADES ESTRATEGICAS (2023)</t>
  </si>
  <si>
    <t>PLAN OPERATIVO ANUAL 2023</t>
  </si>
  <si>
    <t>AÑO 2025</t>
  </si>
  <si>
    <t>8.1 Entregar Banderas a Instituciones en la zona fronteriza.</t>
  </si>
  <si>
    <t>8.2 Intermediar para la construcción y mantenimiento de monumentos en la zona fronteriza.</t>
  </si>
  <si>
    <t>8.3 Promover, intermediar e incentivar la educación, la cultura, el arte y el deporte en la juventud fronteriza.</t>
  </si>
  <si>
    <t>8.4 Promover e intermediar en la realización de expo frontera dominicana.</t>
  </si>
  <si>
    <t>8.5 Promover e intermediar en el apoyo a la rehabilitación de caminos vecinales fronterizos.</t>
  </si>
  <si>
    <t>8.6 Promover e intermediar en la realización de actividades de apoyo técnico a las comunidades fronterizas en sus diferentes actividades productivas.</t>
  </si>
  <si>
    <t>8.7 Promover e intermediar en el fortalecimiento de medios de vida productivos comunitarios.</t>
  </si>
  <si>
    <t>8.8 Promover, intermediar y participar en los planes de reforestación zona fronterizas.</t>
  </si>
  <si>
    <t>8.9Promover e intermediar y realizar actividades y/o programas de impactos regionales con intermediaciones institucionales.</t>
  </si>
  <si>
    <t>REF. PEI</t>
  </si>
  <si>
    <t>PROVINCIA</t>
  </si>
  <si>
    <t>MUNICIPIOS</t>
  </si>
  <si>
    <t>8.9 Promover e intermediar y realizar actividades y/o programas de impactos regionales con intermediaciones institucionales.</t>
  </si>
  <si>
    <t>PROVINCIAS</t>
  </si>
  <si>
    <t>MUNICIP /DM</t>
  </si>
  <si>
    <t>Banica</t>
  </si>
  <si>
    <t>Pedro Santana</t>
  </si>
  <si>
    <t>Guayabo</t>
  </si>
  <si>
    <t>CANTIDAD</t>
  </si>
  <si>
    <t>DM</t>
  </si>
  <si>
    <t>Septiembre</t>
  </si>
  <si>
    <t>Octubre</t>
  </si>
  <si>
    <t>Noviembre</t>
  </si>
  <si>
    <t>Diciembre</t>
  </si>
  <si>
    <t>primer trimestre</t>
  </si>
  <si>
    <t>Planeada</t>
  </si>
  <si>
    <t>Cantidad de Municipios impactados en 2025</t>
  </si>
  <si>
    <t>8.4  Promover y dar a conocer la frontera dominicana y sus potencialidades, así como intermediar y promover las realizaciones de actividades socio-económicas, productivas, culturales, deportivas, agrícolas, turísticas.</t>
  </si>
  <si>
    <t>ESTADISTICA INSTITUCIONAL 2025</t>
  </si>
  <si>
    <t xml:space="preserve">  </t>
  </si>
  <si>
    <t>Municipios favorecidos con actividades o Politicas Institucionales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</si>
</sst>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theme="4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6"/>
      <color theme="3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6"/>
      <color rgb="FF595959"/>
      <name val="Calibri"/>
      <family val="2"/>
      <scheme val="minor"/>
    </font>
    <font>
      <sz val="12"/>
      <color theme="4"/>
      <name val="Calibri"/>
      <family val="2"/>
      <scheme val="minor"/>
    </font>
    <font>
      <sz val="12"/>
      <color rgb="FF00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 wrapText="1"/>
    </xf>
    <xf numFmtId="9" fontId="7" fillId="2" borderId="0" xfId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9" fontId="8" fillId="2" borderId="0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9" fontId="4" fillId="0" borderId="0" xfId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9" fontId="8" fillId="5" borderId="0" xfId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left"/>
    </xf>
    <xf numFmtId="0" fontId="13" fillId="9" borderId="6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 wrapText="1"/>
    </xf>
    <xf numFmtId="0" fontId="8" fillId="9" borderId="9" xfId="0" applyFont="1" applyFill="1" applyBorder="1" applyAlignment="1">
      <alignment horizontal="center" vertical="center" wrapText="1"/>
    </xf>
    <xf numFmtId="9" fontId="8" fillId="2" borderId="8" xfId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/>
    </xf>
    <xf numFmtId="9" fontId="0" fillId="0" borderId="0" xfId="0" applyNumberFormat="1" applyFont="1" applyFill="1" applyBorder="1" applyAlignment="1">
      <alignment horizontal="center"/>
    </xf>
    <xf numFmtId="9" fontId="0" fillId="5" borderId="5" xfId="1" applyFont="1" applyFill="1" applyBorder="1" applyAlignment="1">
      <alignment horizontal="center"/>
    </xf>
    <xf numFmtId="0" fontId="4" fillId="10" borderId="4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center"/>
    </xf>
    <xf numFmtId="9" fontId="4" fillId="5" borderId="5" xfId="1" applyFont="1" applyFill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9" fontId="0" fillId="4" borderId="0" xfId="0" applyNumberFormat="1" applyFont="1" applyFill="1" applyBorder="1" applyAlignment="1">
      <alignment horizontal="center"/>
    </xf>
    <xf numFmtId="9" fontId="0" fillId="0" borderId="0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left"/>
    </xf>
    <xf numFmtId="0" fontId="0" fillId="0" borderId="8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0" fontId="16" fillId="0" borderId="0" xfId="0" applyFont="1" applyAlignment="1">
      <alignment horizontal="left" vertical="center" readingOrder="1"/>
    </xf>
    <xf numFmtId="0" fontId="0" fillId="11" borderId="0" xfId="0" applyFont="1" applyFill="1" applyBorder="1" applyAlignment="1">
      <alignment horizontal="center"/>
    </xf>
    <xf numFmtId="9" fontId="0" fillId="2" borderId="0" xfId="1" applyFont="1" applyFill="1" applyBorder="1" applyAlignment="1">
      <alignment horizontal="left"/>
    </xf>
    <xf numFmtId="9" fontId="2" fillId="2" borderId="0" xfId="1" applyFont="1" applyFill="1" applyBorder="1" applyAlignment="1">
      <alignment horizontal="left"/>
    </xf>
    <xf numFmtId="9" fontId="8" fillId="3" borderId="0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18" fillId="0" borderId="6" xfId="0" applyFont="1" applyBorder="1" applyAlignment="1">
      <alignment horizontal="justify" vertical="center"/>
    </xf>
    <xf numFmtId="9" fontId="0" fillId="11" borderId="0" xfId="1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6" xfId="0" applyBorder="1"/>
    <xf numFmtId="0" fontId="4" fillId="10" borderId="6" xfId="0" applyFont="1" applyFill="1" applyBorder="1" applyAlignment="1">
      <alignment horizontal="left"/>
    </xf>
    <xf numFmtId="0" fontId="0" fillId="0" borderId="6" xfId="0" applyBorder="1" applyAlignment="1">
      <alignment horizontal="center"/>
    </xf>
    <xf numFmtId="0" fontId="0" fillId="2" borderId="0" xfId="0" applyFill="1"/>
    <xf numFmtId="0" fontId="0" fillId="2" borderId="6" xfId="0" applyFill="1" applyBorder="1"/>
    <xf numFmtId="0" fontId="9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/>
    </xf>
    <xf numFmtId="0" fontId="0" fillId="0" borderId="0" xfId="0" applyAlignment="1">
      <alignment horizontal="left"/>
    </xf>
    <xf numFmtId="9" fontId="0" fillId="0" borderId="0" xfId="0" applyNumberFormat="1" applyAlignment="1">
      <alignment horizontal="left"/>
    </xf>
    <xf numFmtId="0" fontId="2" fillId="4" borderId="0" xfId="0" applyFont="1" applyFill="1" applyBorder="1" applyAlignment="1">
      <alignment horizontal="center"/>
    </xf>
    <xf numFmtId="0" fontId="0" fillId="14" borderId="0" xfId="0" applyFont="1" applyFill="1" applyBorder="1" applyAlignment="1">
      <alignment horizontal="center"/>
    </xf>
    <xf numFmtId="9" fontId="0" fillId="14" borderId="0" xfId="1" applyFont="1" applyFill="1" applyBorder="1" applyAlignment="1">
      <alignment horizontal="center"/>
    </xf>
    <xf numFmtId="0" fontId="3" fillId="14" borderId="0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center" vertical="center" wrapText="1"/>
    </xf>
    <xf numFmtId="9" fontId="8" fillId="2" borderId="18" xfId="1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9" fontId="8" fillId="2" borderId="20" xfId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/>
    </xf>
    <xf numFmtId="0" fontId="4" fillId="2" borderId="16" xfId="0" applyFont="1" applyFill="1" applyBorder="1" applyAlignment="1">
      <alignment horizontal="center"/>
    </xf>
    <xf numFmtId="0" fontId="9" fillId="0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0" fillId="12" borderId="12" xfId="0" applyFill="1" applyBorder="1" applyAlignment="1">
      <alignment horizontal="center"/>
    </xf>
    <xf numFmtId="0" fontId="0" fillId="0" borderId="6" xfId="0" applyBorder="1" applyAlignment="1">
      <alignment horizontal="center"/>
    </xf>
    <xf numFmtId="9" fontId="0" fillId="0" borderId="13" xfId="1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13" borderId="12" xfId="0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433615</xdr:colOff>
      <xdr:row>97</xdr:row>
      <xdr:rowOff>102052</xdr:rowOff>
    </xdr:from>
    <xdr:to>
      <xdr:col>13</xdr:col>
      <xdr:colOff>407473</xdr:colOff>
      <xdr:row>101</xdr:row>
      <xdr:rowOff>128512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00722" y="21220338"/>
          <a:ext cx="980787" cy="842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162"/>
  <sheetViews>
    <sheetView tabSelected="1" topLeftCell="A104" zoomScale="70" zoomScaleNormal="70" workbookViewId="0">
      <selection activeCell="L129" sqref="L129"/>
    </sheetView>
  </sheetViews>
  <sheetFormatPr baseColWidth="10" defaultColWidth="9.109375" defaultRowHeight="14.4" x14ac:dyDescent="0.3"/>
  <cols>
    <col min="1" max="1" width="9.109375" style="11"/>
    <col min="2" max="2" width="6.88671875" style="4" customWidth="1"/>
    <col min="3" max="3" width="52.6640625" style="11" customWidth="1"/>
    <col min="4" max="4" width="16.6640625" style="4" customWidth="1"/>
    <col min="5" max="5" width="5.6640625" style="4" customWidth="1"/>
    <col min="6" max="6" width="7.44140625" style="4" customWidth="1"/>
    <col min="7" max="7" width="5.6640625" style="21" customWidth="1"/>
    <col min="8" max="8" width="9.33203125" style="21" bestFit="1" customWidth="1"/>
    <col min="9" max="9" width="5.6640625" style="4" customWidth="1"/>
    <col min="10" max="10" width="9.33203125" style="4" bestFit="1" customWidth="1"/>
    <col min="11" max="11" width="5.6640625" style="4" customWidth="1"/>
    <col min="12" max="12" width="9.33203125" style="4" bestFit="1" customWidth="1"/>
    <col min="13" max="13" width="5.6640625" style="4" customWidth="1"/>
    <col min="14" max="14" width="18.33203125" style="4" bestFit="1" customWidth="1"/>
    <col min="15" max="15" width="6.6640625" style="4" customWidth="1"/>
    <col min="16" max="16" width="13.88671875" style="4" customWidth="1"/>
    <col min="17" max="17" width="9.6640625" style="4" bestFit="1" customWidth="1"/>
    <col min="18" max="18" width="9.109375" style="4" customWidth="1"/>
    <col min="19" max="19" width="7.88671875" style="4" customWidth="1"/>
    <col min="20" max="20" width="7.109375" style="4" customWidth="1"/>
    <col min="21" max="25" width="5.88671875" style="4" bestFit="1" customWidth="1"/>
    <col min="26" max="27" width="7.44140625" style="4" bestFit="1" customWidth="1"/>
    <col min="28" max="28" width="8.5546875" style="11" customWidth="1"/>
    <col min="29" max="29" width="7.44140625" style="4" bestFit="1" customWidth="1"/>
    <col min="30" max="30" width="10.109375" style="11" customWidth="1"/>
    <col min="31" max="31" width="2.44140625" style="11" customWidth="1"/>
    <col min="32" max="32" width="5.6640625" style="56" bestFit="1" customWidth="1"/>
    <col min="33" max="16384" width="9.109375" style="11"/>
  </cols>
  <sheetData>
    <row r="1" spans="2:28" ht="15.6" hidden="1" x14ac:dyDescent="0.3">
      <c r="B1" s="1"/>
      <c r="C1" s="2"/>
      <c r="D1" s="1"/>
      <c r="E1" s="1"/>
      <c r="F1" s="1"/>
      <c r="G1" s="3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/>
    </row>
    <row r="2" spans="2:28" ht="15.6" hidden="1" x14ac:dyDescent="0.3">
      <c r="B2" s="1"/>
      <c r="C2" s="2"/>
      <c r="D2" s="1"/>
      <c r="E2" s="1"/>
      <c r="F2" s="1"/>
      <c r="G2" s="3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"/>
    </row>
    <row r="3" spans="2:28" ht="15.6" hidden="1" x14ac:dyDescent="0.3">
      <c r="B3" s="1"/>
      <c r="C3" s="2"/>
      <c r="D3" s="1"/>
      <c r="E3" s="1"/>
      <c r="F3" s="1"/>
      <c r="G3" s="3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2"/>
    </row>
    <row r="4" spans="2:28" ht="15.6" hidden="1" x14ac:dyDescent="0.3">
      <c r="B4" s="125" t="s">
        <v>0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2"/>
    </row>
    <row r="5" spans="2:28" ht="15.6" hidden="1" x14ac:dyDescent="0.3">
      <c r="B5" s="125" t="s">
        <v>1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"/>
      <c r="AB5" s="2"/>
    </row>
    <row r="6" spans="2:28" ht="21" hidden="1" x14ac:dyDescent="0.4">
      <c r="B6" s="122" t="s">
        <v>62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5"/>
      <c r="AB6" s="2"/>
    </row>
    <row r="7" spans="2:28" ht="15.6" hidden="1" x14ac:dyDescent="0.3">
      <c r="B7" s="120" t="s">
        <v>2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2"/>
    </row>
    <row r="8" spans="2:28" ht="31.2" hidden="1" x14ac:dyDescent="0.3">
      <c r="B8" s="126" t="s">
        <v>63</v>
      </c>
      <c r="C8" s="126"/>
      <c r="D8" s="126"/>
      <c r="E8" s="6" t="s">
        <v>3</v>
      </c>
      <c r="F8" s="7" t="s">
        <v>4</v>
      </c>
      <c r="G8" s="6" t="s">
        <v>5</v>
      </c>
      <c r="H8" s="7" t="s">
        <v>4</v>
      </c>
      <c r="I8" s="6" t="s">
        <v>6</v>
      </c>
      <c r="J8" s="7" t="s">
        <v>4</v>
      </c>
      <c r="K8" s="6" t="s">
        <v>7</v>
      </c>
      <c r="L8" s="7" t="s">
        <v>4</v>
      </c>
      <c r="M8" s="6" t="s">
        <v>8</v>
      </c>
      <c r="N8" s="7" t="s">
        <v>4</v>
      </c>
      <c r="O8" s="6" t="s">
        <v>9</v>
      </c>
      <c r="P8" s="7" t="s">
        <v>4</v>
      </c>
      <c r="Q8" s="6" t="s">
        <v>10</v>
      </c>
      <c r="R8" s="7" t="s">
        <v>4</v>
      </c>
      <c r="S8" s="6" t="s">
        <v>11</v>
      </c>
      <c r="T8" s="7" t="s">
        <v>4</v>
      </c>
      <c r="U8" s="6" t="s">
        <v>12</v>
      </c>
      <c r="V8" s="7" t="s">
        <v>4</v>
      </c>
      <c r="W8" s="6" t="s">
        <v>13</v>
      </c>
      <c r="X8" s="7" t="s">
        <v>4</v>
      </c>
      <c r="Y8" s="6" t="s">
        <v>14</v>
      </c>
      <c r="Z8" s="7" t="s">
        <v>4</v>
      </c>
      <c r="AA8" s="6" t="s">
        <v>15</v>
      </c>
      <c r="AB8" s="7" t="s">
        <v>4</v>
      </c>
    </row>
    <row r="9" spans="2:28" ht="15.6" hidden="1" x14ac:dyDescent="0.3">
      <c r="B9" s="100" t="s">
        <v>16</v>
      </c>
      <c r="C9" s="100"/>
      <c r="D9" s="100"/>
      <c r="E9" s="8">
        <f>+E66</f>
        <v>12</v>
      </c>
      <c r="F9" s="66">
        <f t="shared" ref="F9:R9" si="0">+F66</f>
        <v>0.48</v>
      </c>
      <c r="G9" s="8">
        <f t="shared" si="0"/>
        <v>12</v>
      </c>
      <c r="H9" s="66">
        <f t="shared" si="0"/>
        <v>0.48</v>
      </c>
      <c r="I9" s="8">
        <f t="shared" si="0"/>
        <v>18</v>
      </c>
      <c r="J9" s="66">
        <f t="shared" si="0"/>
        <v>0.72</v>
      </c>
      <c r="K9" s="8">
        <f t="shared" si="0"/>
        <v>0</v>
      </c>
      <c r="L9" s="66">
        <f t="shared" si="0"/>
        <v>0</v>
      </c>
      <c r="M9" s="8">
        <f t="shared" si="0"/>
        <v>0</v>
      </c>
      <c r="N9" s="66">
        <f t="shared" si="0"/>
        <v>0</v>
      </c>
      <c r="O9" s="8">
        <f t="shared" si="0"/>
        <v>0</v>
      </c>
      <c r="P9" s="66">
        <f t="shared" si="0"/>
        <v>0</v>
      </c>
      <c r="Q9" s="8"/>
      <c r="R9" s="66">
        <f t="shared" si="0"/>
        <v>0</v>
      </c>
      <c r="S9" s="8">
        <f t="shared" ref="S9:AB9" si="1">+S66</f>
        <v>0</v>
      </c>
      <c r="T9" s="9">
        <f t="shared" si="1"/>
        <v>0</v>
      </c>
      <c r="U9" s="8">
        <f t="shared" si="1"/>
        <v>0</v>
      </c>
      <c r="V9" s="9">
        <f t="shared" si="1"/>
        <v>0</v>
      </c>
      <c r="W9" s="8">
        <f t="shared" si="1"/>
        <v>0</v>
      </c>
      <c r="X9" s="9">
        <f t="shared" si="1"/>
        <v>0</v>
      </c>
      <c r="Y9" s="8">
        <f t="shared" si="1"/>
        <v>0</v>
      </c>
      <c r="Z9" s="9">
        <f t="shared" si="1"/>
        <v>0</v>
      </c>
      <c r="AA9" s="8">
        <f t="shared" si="1"/>
        <v>0</v>
      </c>
      <c r="AB9" s="9">
        <f t="shared" si="1"/>
        <v>0</v>
      </c>
    </row>
    <row r="10" spans="2:28" hidden="1" x14ac:dyDescent="0.3"/>
    <row r="11" spans="2:28" ht="31.2" hidden="1" x14ac:dyDescent="0.3">
      <c r="B11" s="10" t="s">
        <v>73</v>
      </c>
      <c r="C11" s="10" t="s">
        <v>74</v>
      </c>
      <c r="D11" s="10" t="s">
        <v>75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2:28" ht="15.75" hidden="1" customHeight="1" x14ac:dyDescent="0.3">
      <c r="B12" s="127" t="s">
        <v>64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</row>
    <row r="13" spans="2:28" ht="15.6" hidden="1" x14ac:dyDescent="0.3">
      <c r="B13" s="12">
        <v>1</v>
      </c>
      <c r="C13" s="13" t="s">
        <v>17</v>
      </c>
      <c r="D13" s="12">
        <v>5</v>
      </c>
      <c r="E13" s="12"/>
      <c r="F13" s="70">
        <f>+E13/SUM($D$13:$D$17)</f>
        <v>0</v>
      </c>
      <c r="G13" s="12"/>
      <c r="H13" s="70">
        <f t="shared" ref="H13" si="2">+G13/SUM($D$13:$D$17)</f>
        <v>0</v>
      </c>
      <c r="I13" s="12"/>
      <c r="J13" s="70">
        <f t="shared" ref="J13" si="3">+I13/SUM($D$13:$D$17)</f>
        <v>0</v>
      </c>
      <c r="K13" s="12"/>
      <c r="L13" s="70">
        <f t="shared" ref="L13" si="4">+K13/SUM($D$13:$D$17)</f>
        <v>0</v>
      </c>
      <c r="M13" s="12"/>
      <c r="N13" s="70">
        <f t="shared" ref="N13" si="5">+M13/SUM($D$13:$D$17)</f>
        <v>0</v>
      </c>
      <c r="O13" s="12"/>
      <c r="P13" s="70">
        <f t="shared" ref="P13" si="6">+O13/SUM($D$13:$D$17)</f>
        <v>0</v>
      </c>
      <c r="Q13" s="12"/>
      <c r="R13" s="70">
        <f t="shared" ref="R13" si="7">+Q13/SUM($D$13:$D$17)</f>
        <v>0</v>
      </c>
      <c r="S13" s="12"/>
      <c r="T13" s="70">
        <f t="shared" ref="T13" si="8">+S13/SUM($D$13:$D$17)</f>
        <v>0</v>
      </c>
      <c r="U13" s="12"/>
      <c r="V13" s="70">
        <f t="shared" ref="V13" si="9">+U13/SUM($D$13:$D$17)</f>
        <v>0</v>
      </c>
      <c r="W13" s="12"/>
      <c r="X13" s="70">
        <f t="shared" ref="X13" si="10">+W13/SUM($D$13:$D$17)</f>
        <v>0</v>
      </c>
      <c r="Y13" s="12"/>
      <c r="Z13" s="70">
        <f t="shared" ref="Z13" si="11">+Y13/SUM($D$13:$D$17)</f>
        <v>0</v>
      </c>
      <c r="AA13" s="12"/>
      <c r="AB13" s="70">
        <f t="shared" ref="AB13" si="12">+AA13/SUM($D$13:$D$17)</f>
        <v>0</v>
      </c>
    </row>
    <row r="14" spans="2:28" ht="15.6" hidden="1" x14ac:dyDescent="0.3">
      <c r="B14" s="12">
        <v>1</v>
      </c>
      <c r="C14" s="13" t="s">
        <v>18</v>
      </c>
      <c r="D14" s="12">
        <v>6</v>
      </c>
      <c r="E14" s="12"/>
      <c r="F14" s="70">
        <f t="shared" ref="F14:F17" si="13">+E14/SUM($D$13:$D$17)</f>
        <v>0</v>
      </c>
      <c r="G14" s="12"/>
      <c r="H14" s="70">
        <f t="shared" ref="H14" si="14">+G14/SUM($D$13:$D$17)</f>
        <v>0</v>
      </c>
      <c r="I14" s="12"/>
      <c r="J14" s="70">
        <f t="shared" ref="J14" si="15">+I14/SUM($D$13:$D$17)</f>
        <v>0</v>
      </c>
      <c r="K14" s="12"/>
      <c r="L14" s="70">
        <f t="shared" ref="L14" si="16">+K14/SUM($D$13:$D$17)</f>
        <v>0</v>
      </c>
      <c r="M14" s="12"/>
      <c r="N14" s="70">
        <f t="shared" ref="N14" si="17">+M14/SUM($D$13:$D$17)</f>
        <v>0</v>
      </c>
      <c r="O14" s="12"/>
      <c r="P14" s="70">
        <f t="shared" ref="P14" si="18">+O14/SUM($D$13:$D$17)</f>
        <v>0</v>
      </c>
      <c r="Q14" s="12"/>
      <c r="R14" s="70">
        <f t="shared" ref="R14" si="19">+Q14/SUM($D$13:$D$17)</f>
        <v>0</v>
      </c>
      <c r="S14" s="12"/>
      <c r="T14" s="70">
        <f t="shared" ref="T14" si="20">+S14/SUM($D$13:$D$17)</f>
        <v>0</v>
      </c>
      <c r="U14" s="12"/>
      <c r="V14" s="70">
        <f t="shared" ref="V14" si="21">+U14/SUM($D$13:$D$17)</f>
        <v>0</v>
      </c>
      <c r="W14" s="12"/>
      <c r="X14" s="70">
        <f t="shared" ref="X14" si="22">+W14/SUM($D$13:$D$17)</f>
        <v>0</v>
      </c>
      <c r="Y14" s="12"/>
      <c r="Z14" s="70">
        <f t="shared" ref="Z14" si="23">+Y14/SUM($D$13:$D$17)</f>
        <v>0</v>
      </c>
      <c r="AA14" s="12"/>
      <c r="AB14" s="70">
        <f t="shared" ref="AB14" si="24">+AA14/SUM($D$13:$D$17)</f>
        <v>0</v>
      </c>
    </row>
    <row r="15" spans="2:28" ht="15.6" hidden="1" x14ac:dyDescent="0.3">
      <c r="B15" s="12">
        <v>1</v>
      </c>
      <c r="C15" s="13" t="s">
        <v>19</v>
      </c>
      <c r="D15" s="12">
        <v>6</v>
      </c>
      <c r="E15" s="12"/>
      <c r="F15" s="70">
        <f t="shared" si="13"/>
        <v>0</v>
      </c>
      <c r="G15" s="12"/>
      <c r="H15" s="70">
        <f t="shared" ref="H15" si="25">+G15/SUM($D$13:$D$17)</f>
        <v>0</v>
      </c>
      <c r="I15" s="12"/>
      <c r="J15" s="70">
        <f t="shared" ref="J15" si="26">+I15/SUM($D$13:$D$17)</f>
        <v>0</v>
      </c>
      <c r="K15" s="12"/>
      <c r="L15" s="70">
        <f t="shared" ref="L15" si="27">+K15/SUM($D$13:$D$17)</f>
        <v>0</v>
      </c>
      <c r="M15" s="12"/>
      <c r="N15" s="70">
        <f t="shared" ref="N15" si="28">+M15/SUM($D$13:$D$17)</f>
        <v>0</v>
      </c>
      <c r="O15" s="12"/>
      <c r="P15" s="70">
        <f t="shared" ref="P15" si="29">+O15/SUM($D$13:$D$17)</f>
        <v>0</v>
      </c>
      <c r="Q15" s="12"/>
      <c r="R15" s="70">
        <f t="shared" ref="R15" si="30">+Q15/SUM($D$13:$D$17)</f>
        <v>0</v>
      </c>
      <c r="S15" s="12"/>
      <c r="T15" s="70">
        <f t="shared" ref="T15" si="31">+S15/SUM($D$13:$D$17)</f>
        <v>0</v>
      </c>
      <c r="U15" s="12"/>
      <c r="V15" s="70">
        <f t="shared" ref="V15" si="32">+U15/SUM($D$13:$D$17)</f>
        <v>0</v>
      </c>
      <c r="W15" s="12"/>
      <c r="X15" s="70">
        <f t="shared" ref="X15" si="33">+W15/SUM($D$13:$D$17)</f>
        <v>0</v>
      </c>
      <c r="Y15" s="12"/>
      <c r="Z15" s="70">
        <f t="shared" ref="Z15" si="34">+Y15/SUM($D$13:$D$17)</f>
        <v>0</v>
      </c>
      <c r="AA15" s="12"/>
      <c r="AB15" s="70">
        <f t="shared" ref="AB15" si="35">+AA15/SUM($D$13:$D$17)</f>
        <v>0</v>
      </c>
    </row>
    <row r="16" spans="2:28" ht="15.6" hidden="1" x14ac:dyDescent="0.3">
      <c r="B16" s="12">
        <v>1</v>
      </c>
      <c r="C16" s="13" t="s">
        <v>20</v>
      </c>
      <c r="D16" s="12">
        <v>6</v>
      </c>
      <c r="E16" s="12"/>
      <c r="F16" s="70">
        <f t="shared" si="13"/>
        <v>0</v>
      </c>
      <c r="G16" s="12"/>
      <c r="H16" s="70">
        <f t="shared" ref="H16" si="36">+G16/SUM($D$13:$D$17)</f>
        <v>0</v>
      </c>
      <c r="I16" s="12"/>
      <c r="J16" s="70">
        <f t="shared" ref="J16" si="37">+I16/SUM($D$13:$D$17)</f>
        <v>0</v>
      </c>
      <c r="K16" s="12"/>
      <c r="L16" s="70">
        <f t="shared" ref="L16" si="38">+K16/SUM($D$13:$D$17)</f>
        <v>0</v>
      </c>
      <c r="M16" s="12"/>
      <c r="N16" s="70">
        <f t="shared" ref="N16" si="39">+M16/SUM($D$13:$D$17)</f>
        <v>0</v>
      </c>
      <c r="O16" s="12"/>
      <c r="P16" s="70">
        <f t="shared" ref="P16" si="40">+O16/SUM($D$13:$D$17)</f>
        <v>0</v>
      </c>
      <c r="Q16" s="12"/>
      <c r="R16" s="70">
        <f t="shared" ref="R16" si="41">+Q16/SUM($D$13:$D$17)</f>
        <v>0</v>
      </c>
      <c r="S16" s="12"/>
      <c r="T16" s="70">
        <f t="shared" ref="T16" si="42">+S16/SUM($D$13:$D$17)</f>
        <v>0</v>
      </c>
      <c r="U16" s="12"/>
      <c r="V16" s="70">
        <f t="shared" ref="V16" si="43">+U16/SUM($D$13:$D$17)</f>
        <v>0</v>
      </c>
      <c r="W16" s="12"/>
      <c r="X16" s="70">
        <f t="shared" ref="X16" si="44">+W16/SUM($D$13:$D$17)</f>
        <v>0</v>
      </c>
      <c r="Y16" s="12"/>
      <c r="Z16" s="70">
        <f t="shared" ref="Z16" si="45">+Y16/SUM($D$13:$D$17)</f>
        <v>0</v>
      </c>
      <c r="AA16" s="12"/>
      <c r="AB16" s="70">
        <f t="shared" ref="AB16" si="46">+AA16/SUM($D$13:$D$17)</f>
        <v>0</v>
      </c>
    </row>
    <row r="17" spans="2:28" ht="15.6" hidden="1" x14ac:dyDescent="0.3">
      <c r="B17" s="12">
        <v>1</v>
      </c>
      <c r="C17" s="13" t="s">
        <v>21</v>
      </c>
      <c r="D17" s="12">
        <v>2</v>
      </c>
      <c r="E17" s="12"/>
      <c r="F17" s="70">
        <f t="shared" si="13"/>
        <v>0</v>
      </c>
      <c r="G17" s="12"/>
      <c r="H17" s="70">
        <f t="shared" ref="H17" si="47">+G17/SUM($D$13:$D$17)</f>
        <v>0</v>
      </c>
      <c r="I17" s="12"/>
      <c r="J17" s="70">
        <f t="shared" ref="J17" si="48">+I17/SUM($D$13:$D$17)</f>
        <v>0</v>
      </c>
      <c r="K17" s="12"/>
      <c r="L17" s="70">
        <f t="shared" ref="L17" si="49">+K17/SUM($D$13:$D$17)</f>
        <v>0</v>
      </c>
      <c r="M17" s="12"/>
      <c r="N17" s="70">
        <f t="shared" ref="N17" si="50">+M17/SUM($D$13:$D$17)</f>
        <v>0</v>
      </c>
      <c r="O17" s="12"/>
      <c r="P17" s="70">
        <f t="shared" ref="P17" si="51">+O17/SUM($D$13:$D$17)</f>
        <v>0</v>
      </c>
      <c r="Q17" s="12"/>
      <c r="R17" s="70">
        <f t="shared" ref="R17" si="52">+Q17/SUM($D$13:$D$17)</f>
        <v>0</v>
      </c>
      <c r="S17" s="12"/>
      <c r="T17" s="70">
        <f t="shared" ref="T17" si="53">+S17/SUM($D$13:$D$17)</f>
        <v>0</v>
      </c>
      <c r="U17" s="12"/>
      <c r="V17" s="70">
        <f t="shared" ref="V17" si="54">+U17/SUM($D$13:$D$17)</f>
        <v>0</v>
      </c>
      <c r="W17" s="12"/>
      <c r="X17" s="70">
        <f t="shared" ref="X17" si="55">+W17/SUM($D$13:$D$17)</f>
        <v>0</v>
      </c>
      <c r="Y17" s="12"/>
      <c r="Z17" s="70">
        <f t="shared" ref="Z17" si="56">+Y17/SUM($D$13:$D$17)</f>
        <v>0</v>
      </c>
      <c r="AA17" s="12"/>
      <c r="AB17" s="70">
        <f t="shared" ref="AB17" si="57">+AA17/SUM($D$13:$D$17)</f>
        <v>0</v>
      </c>
    </row>
    <row r="18" spans="2:28" ht="15.6" hidden="1" x14ac:dyDescent="0.3">
      <c r="B18" s="127" t="s">
        <v>65</v>
      </c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</row>
    <row r="19" spans="2:28" ht="15.6" hidden="1" x14ac:dyDescent="0.3">
      <c r="B19" s="12">
        <v>1</v>
      </c>
      <c r="C19" s="13" t="s">
        <v>17</v>
      </c>
      <c r="D19" s="12">
        <v>5</v>
      </c>
      <c r="E19" s="12"/>
      <c r="F19" s="70">
        <f>+E19/SUM($D$19:$D$23)</f>
        <v>0</v>
      </c>
      <c r="G19" s="12"/>
      <c r="H19" s="70">
        <f t="shared" ref="H19" si="58">+G19/SUM($D$19:$D$23)</f>
        <v>0</v>
      </c>
      <c r="I19" s="12"/>
      <c r="J19" s="70">
        <f t="shared" ref="J19" si="59">+I19/SUM($D$19:$D$23)</f>
        <v>0</v>
      </c>
      <c r="K19" s="12"/>
      <c r="L19" s="70">
        <f t="shared" ref="L19" si="60">+K19/SUM($D$19:$D$23)</f>
        <v>0</v>
      </c>
      <c r="M19" s="12"/>
      <c r="N19" s="70">
        <f t="shared" ref="N19" si="61">+M19/SUM($D$19:$D$23)</f>
        <v>0</v>
      </c>
      <c r="O19" s="12"/>
      <c r="P19" s="70">
        <f t="shared" ref="P19" si="62">+O19/SUM($D$19:$D$23)</f>
        <v>0</v>
      </c>
      <c r="Q19" s="12"/>
      <c r="R19" s="70">
        <f t="shared" ref="R19" si="63">+Q19/SUM($D$19:$D$23)</f>
        <v>0</v>
      </c>
      <c r="S19" s="12"/>
      <c r="T19" s="70">
        <f t="shared" ref="T19" si="64">+S19/SUM($D$19:$D$23)</f>
        <v>0</v>
      </c>
      <c r="U19" s="12"/>
      <c r="V19" s="70">
        <f t="shared" ref="V19:AB20" si="65">+U19/SUM($D$19:$D$23)</f>
        <v>0</v>
      </c>
      <c r="W19" s="12"/>
      <c r="X19" s="70">
        <f t="shared" ref="X19" si="66">+W19/SUM($D$19:$D$23)</f>
        <v>0</v>
      </c>
      <c r="Y19" s="12"/>
      <c r="Z19" s="70">
        <f t="shared" ref="Z19" si="67">+Y19/SUM($D$19:$D$23)</f>
        <v>0</v>
      </c>
      <c r="AA19" s="12"/>
      <c r="AB19" s="70">
        <f t="shared" ref="AB19" si="68">+AA19/SUM($D$19:$D$23)</f>
        <v>0</v>
      </c>
    </row>
    <row r="20" spans="2:28" ht="15.6" hidden="1" x14ac:dyDescent="0.3">
      <c r="B20" s="12">
        <v>1</v>
      </c>
      <c r="C20" s="13" t="s">
        <v>18</v>
      </c>
      <c r="D20" s="12">
        <v>6</v>
      </c>
      <c r="E20" s="12"/>
      <c r="F20" s="70">
        <f t="shared" ref="F20:T23" si="69">+E20/SUM($D$19:$D$23)</f>
        <v>0</v>
      </c>
      <c r="G20" s="12"/>
      <c r="H20" s="70">
        <f t="shared" si="69"/>
        <v>0</v>
      </c>
      <c r="I20" s="12"/>
      <c r="J20" s="70">
        <f t="shared" si="69"/>
        <v>0</v>
      </c>
      <c r="K20" s="12"/>
      <c r="L20" s="70">
        <f t="shared" si="69"/>
        <v>0</v>
      </c>
      <c r="M20" s="12"/>
      <c r="N20" s="70">
        <f t="shared" si="69"/>
        <v>0</v>
      </c>
      <c r="O20" s="12"/>
      <c r="P20" s="70">
        <f t="shared" si="69"/>
        <v>0</v>
      </c>
      <c r="Q20" s="12"/>
      <c r="R20" s="70">
        <f t="shared" si="69"/>
        <v>0</v>
      </c>
      <c r="S20" s="12"/>
      <c r="T20" s="70">
        <f t="shared" si="69"/>
        <v>0</v>
      </c>
      <c r="U20" s="12"/>
      <c r="V20" s="70">
        <f t="shared" si="65"/>
        <v>0</v>
      </c>
      <c r="W20" s="12"/>
      <c r="X20" s="70">
        <f t="shared" si="65"/>
        <v>0</v>
      </c>
      <c r="Y20" s="12"/>
      <c r="Z20" s="70">
        <f t="shared" si="65"/>
        <v>0</v>
      </c>
      <c r="AA20" s="12"/>
      <c r="AB20" s="70">
        <f t="shared" si="65"/>
        <v>0</v>
      </c>
    </row>
    <row r="21" spans="2:28" ht="15.6" hidden="1" x14ac:dyDescent="0.3">
      <c r="B21" s="12">
        <v>1</v>
      </c>
      <c r="C21" s="13" t="s">
        <v>19</v>
      </c>
      <c r="D21" s="12">
        <v>6</v>
      </c>
      <c r="E21" s="12"/>
      <c r="F21" s="70">
        <f t="shared" si="69"/>
        <v>0</v>
      </c>
      <c r="G21" s="12"/>
      <c r="H21" s="70">
        <f t="shared" ref="H21:AB23" si="70">+G21/SUM($D$19:$D$23)</f>
        <v>0</v>
      </c>
      <c r="I21" s="12"/>
      <c r="J21" s="70">
        <f t="shared" si="70"/>
        <v>0</v>
      </c>
      <c r="K21" s="12"/>
      <c r="L21" s="70">
        <f t="shared" si="70"/>
        <v>0</v>
      </c>
      <c r="M21" s="12"/>
      <c r="N21" s="70">
        <f t="shared" si="70"/>
        <v>0</v>
      </c>
      <c r="O21" s="12"/>
      <c r="P21" s="70">
        <f t="shared" si="70"/>
        <v>0</v>
      </c>
      <c r="Q21" s="12"/>
      <c r="R21" s="70">
        <f t="shared" si="70"/>
        <v>0</v>
      </c>
      <c r="S21" s="12"/>
      <c r="T21" s="70">
        <f t="shared" si="70"/>
        <v>0</v>
      </c>
      <c r="U21" s="12"/>
      <c r="V21" s="70">
        <f t="shared" si="70"/>
        <v>0</v>
      </c>
      <c r="W21" s="12"/>
      <c r="X21" s="70">
        <f t="shared" si="70"/>
        <v>0</v>
      </c>
      <c r="Y21" s="12"/>
      <c r="Z21" s="70">
        <f t="shared" si="70"/>
        <v>0</v>
      </c>
      <c r="AA21" s="12"/>
      <c r="AB21" s="70">
        <f t="shared" si="70"/>
        <v>0</v>
      </c>
    </row>
    <row r="22" spans="2:28" ht="15.6" hidden="1" x14ac:dyDescent="0.3">
      <c r="B22" s="12">
        <v>1</v>
      </c>
      <c r="C22" s="13" t="s">
        <v>20</v>
      </c>
      <c r="D22" s="12">
        <v>6</v>
      </c>
      <c r="E22" s="12"/>
      <c r="F22" s="70">
        <f t="shared" si="69"/>
        <v>0</v>
      </c>
      <c r="G22" s="12"/>
      <c r="H22" s="70">
        <f t="shared" si="70"/>
        <v>0</v>
      </c>
      <c r="I22" s="12"/>
      <c r="J22" s="70">
        <f t="shared" si="70"/>
        <v>0</v>
      </c>
      <c r="K22" s="12"/>
      <c r="L22" s="70">
        <f t="shared" si="70"/>
        <v>0</v>
      </c>
      <c r="M22" s="12"/>
      <c r="N22" s="70">
        <f t="shared" si="70"/>
        <v>0</v>
      </c>
      <c r="O22" s="12"/>
      <c r="P22" s="70">
        <f t="shared" si="70"/>
        <v>0</v>
      </c>
      <c r="Q22" s="12"/>
      <c r="R22" s="70">
        <f t="shared" si="70"/>
        <v>0</v>
      </c>
      <c r="S22" s="12"/>
      <c r="T22" s="70">
        <f t="shared" si="70"/>
        <v>0</v>
      </c>
      <c r="U22" s="12"/>
      <c r="V22" s="70">
        <f t="shared" si="70"/>
        <v>0</v>
      </c>
      <c r="W22" s="12"/>
      <c r="X22" s="70">
        <f t="shared" si="70"/>
        <v>0</v>
      </c>
      <c r="Y22" s="12"/>
      <c r="Z22" s="70">
        <f t="shared" si="70"/>
        <v>0</v>
      </c>
      <c r="AA22" s="12"/>
      <c r="AB22" s="70">
        <f t="shared" si="70"/>
        <v>0</v>
      </c>
    </row>
    <row r="23" spans="2:28" ht="15.6" hidden="1" x14ac:dyDescent="0.3">
      <c r="B23" s="12">
        <v>1</v>
      </c>
      <c r="C23" s="13" t="s">
        <v>21</v>
      </c>
      <c r="D23" s="12">
        <v>2</v>
      </c>
      <c r="E23" s="12"/>
      <c r="F23" s="70">
        <f t="shared" si="69"/>
        <v>0</v>
      </c>
      <c r="G23" s="12"/>
      <c r="H23" s="70">
        <f t="shared" si="70"/>
        <v>0</v>
      </c>
      <c r="I23" s="12"/>
      <c r="J23" s="70">
        <f t="shared" si="70"/>
        <v>0</v>
      </c>
      <c r="K23" s="12"/>
      <c r="L23" s="70">
        <f t="shared" si="70"/>
        <v>0</v>
      </c>
      <c r="M23" s="12"/>
      <c r="N23" s="70">
        <f t="shared" si="70"/>
        <v>0</v>
      </c>
      <c r="O23" s="12"/>
      <c r="P23" s="70">
        <f t="shared" si="70"/>
        <v>0</v>
      </c>
      <c r="Q23" s="12"/>
      <c r="R23" s="70">
        <f t="shared" si="70"/>
        <v>0</v>
      </c>
      <c r="S23" s="12"/>
      <c r="T23" s="70">
        <f t="shared" si="70"/>
        <v>0</v>
      </c>
      <c r="U23" s="12"/>
      <c r="V23" s="70">
        <f t="shared" si="70"/>
        <v>0</v>
      </c>
      <c r="W23" s="12"/>
      <c r="X23" s="70">
        <f t="shared" si="70"/>
        <v>0</v>
      </c>
      <c r="Y23" s="12"/>
      <c r="Z23" s="70">
        <f t="shared" si="70"/>
        <v>0</v>
      </c>
      <c r="AA23" s="12"/>
      <c r="AB23" s="70">
        <f t="shared" si="70"/>
        <v>0</v>
      </c>
    </row>
    <row r="24" spans="2:28" ht="15.6" hidden="1" x14ac:dyDescent="0.3">
      <c r="B24" s="127" t="s">
        <v>66</v>
      </c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</row>
    <row r="25" spans="2:28" ht="15.6" hidden="1" x14ac:dyDescent="0.3">
      <c r="B25" s="12">
        <v>1</v>
      </c>
      <c r="C25" s="13" t="s">
        <v>17</v>
      </c>
      <c r="D25" s="12">
        <v>5</v>
      </c>
      <c r="E25" s="12"/>
      <c r="F25" s="70">
        <f>+E25/SUM($D$25:$D$29)</f>
        <v>0</v>
      </c>
      <c r="G25" s="67"/>
      <c r="H25" s="70">
        <f>+G25/SUM($D$25:$D$29)</f>
        <v>0</v>
      </c>
      <c r="I25" s="67"/>
      <c r="J25" s="70">
        <f>+I25/SUM($D$25:$D$29)</f>
        <v>0</v>
      </c>
      <c r="K25" s="67"/>
      <c r="L25" s="70">
        <f>+K25/SUM($D$25:$D$29)</f>
        <v>0</v>
      </c>
      <c r="M25" s="67"/>
      <c r="N25" s="70">
        <f>+M25/SUM($D$25:$D$29)</f>
        <v>0</v>
      </c>
      <c r="O25" s="67"/>
      <c r="P25" s="70">
        <f>+O25/SUM($D$25:$D$29)</f>
        <v>0</v>
      </c>
      <c r="Q25" s="67"/>
      <c r="R25" s="70">
        <f>+Q25/SUM($D$25:$D$29)</f>
        <v>0</v>
      </c>
      <c r="S25" s="67"/>
      <c r="T25" s="70">
        <f>+S25/SUM($D$25:$D$29)</f>
        <v>0</v>
      </c>
      <c r="U25" s="67"/>
      <c r="V25" s="70">
        <f>+U25/SUM($D$25:$D$29)</f>
        <v>0</v>
      </c>
      <c r="W25" s="67"/>
      <c r="X25" s="70">
        <f>+W25/SUM($D$25:$D$29)</f>
        <v>0</v>
      </c>
      <c r="Y25" s="67"/>
      <c r="Z25" s="70">
        <f>+Y25/SUM($D$25:$D$29)</f>
        <v>0</v>
      </c>
      <c r="AA25" s="12"/>
      <c r="AB25" s="70">
        <f>+AA25/SUM($D$25:$D$29)</f>
        <v>0</v>
      </c>
    </row>
    <row r="26" spans="2:28" ht="15.6" hidden="1" x14ac:dyDescent="0.3">
      <c r="B26" s="12">
        <v>1</v>
      </c>
      <c r="C26" s="13" t="s">
        <v>18</v>
      </c>
      <c r="D26" s="12">
        <v>6</v>
      </c>
      <c r="E26" s="12"/>
      <c r="F26" s="70">
        <f t="shared" ref="F26:H29" si="71">+E26/SUM($D$25:$D$29)</f>
        <v>0</v>
      </c>
      <c r="G26" s="67"/>
      <c r="H26" s="70">
        <f t="shared" si="71"/>
        <v>0</v>
      </c>
      <c r="I26" s="67"/>
      <c r="J26" s="70">
        <f t="shared" ref="J26:L26" si="72">+I26/SUM($D$25:$D$29)</f>
        <v>0</v>
      </c>
      <c r="K26" s="67"/>
      <c r="L26" s="70">
        <f t="shared" si="72"/>
        <v>0</v>
      </c>
      <c r="M26" s="67"/>
      <c r="N26" s="70">
        <f t="shared" ref="N26:P26" si="73">+M26/SUM($D$25:$D$29)</f>
        <v>0</v>
      </c>
      <c r="O26" s="67"/>
      <c r="P26" s="70">
        <f t="shared" si="73"/>
        <v>0</v>
      </c>
      <c r="Q26" s="67"/>
      <c r="R26" s="70">
        <f t="shared" ref="R26:T26" si="74">+Q26/SUM($D$25:$D$29)</f>
        <v>0</v>
      </c>
      <c r="S26" s="67"/>
      <c r="T26" s="70">
        <f t="shared" si="74"/>
        <v>0</v>
      </c>
      <c r="U26" s="67"/>
      <c r="V26" s="70">
        <f t="shared" ref="V26:X26" si="75">+U26/SUM($D$25:$D$29)</f>
        <v>0</v>
      </c>
      <c r="W26" s="67"/>
      <c r="X26" s="70">
        <f t="shared" si="75"/>
        <v>0</v>
      </c>
      <c r="Y26" s="67"/>
      <c r="Z26" s="70">
        <f t="shared" ref="Z26:AB26" si="76">+Y26/SUM($D$25:$D$29)</f>
        <v>0</v>
      </c>
      <c r="AA26" s="12"/>
      <c r="AB26" s="70">
        <f t="shared" si="76"/>
        <v>0</v>
      </c>
    </row>
    <row r="27" spans="2:28" ht="15.6" hidden="1" x14ac:dyDescent="0.3">
      <c r="B27" s="12">
        <v>1</v>
      </c>
      <c r="C27" s="13" t="s">
        <v>19</v>
      </c>
      <c r="D27" s="12">
        <v>6</v>
      </c>
      <c r="E27" s="12">
        <v>6</v>
      </c>
      <c r="F27" s="70">
        <f t="shared" si="71"/>
        <v>0.24</v>
      </c>
      <c r="G27" s="67"/>
      <c r="H27" s="70">
        <f t="shared" si="71"/>
        <v>0</v>
      </c>
      <c r="I27" s="67"/>
      <c r="J27" s="70">
        <f t="shared" ref="J27:L27" si="77">+I27/SUM($D$25:$D$29)</f>
        <v>0</v>
      </c>
      <c r="K27" s="67"/>
      <c r="L27" s="70">
        <f t="shared" si="77"/>
        <v>0</v>
      </c>
      <c r="M27" s="67"/>
      <c r="N27" s="70">
        <f t="shared" ref="N27:P27" si="78">+M27/SUM($D$25:$D$29)</f>
        <v>0</v>
      </c>
      <c r="O27" s="67"/>
      <c r="P27" s="70">
        <f t="shared" si="78"/>
        <v>0</v>
      </c>
      <c r="Q27" s="67"/>
      <c r="R27" s="70">
        <f t="shared" ref="R27:T27" si="79">+Q27/SUM($D$25:$D$29)</f>
        <v>0</v>
      </c>
      <c r="S27" s="67"/>
      <c r="T27" s="70">
        <f t="shared" si="79"/>
        <v>0</v>
      </c>
      <c r="U27" s="67"/>
      <c r="V27" s="70">
        <f t="shared" ref="V27:X27" si="80">+U27/SUM($D$25:$D$29)</f>
        <v>0</v>
      </c>
      <c r="W27" s="67"/>
      <c r="X27" s="70">
        <f t="shared" si="80"/>
        <v>0</v>
      </c>
      <c r="Y27" s="67"/>
      <c r="Z27" s="70">
        <f t="shared" ref="Z27:AB27" si="81">+Y27/SUM($D$25:$D$29)</f>
        <v>0</v>
      </c>
      <c r="AA27" s="12"/>
      <c r="AB27" s="70">
        <f t="shared" si="81"/>
        <v>0</v>
      </c>
    </row>
    <row r="28" spans="2:28" ht="15.6" hidden="1" x14ac:dyDescent="0.3">
      <c r="B28" s="12">
        <v>1</v>
      </c>
      <c r="C28" s="13" t="s">
        <v>20</v>
      </c>
      <c r="D28" s="12">
        <v>6</v>
      </c>
      <c r="E28" s="12"/>
      <c r="F28" s="70">
        <f t="shared" si="71"/>
        <v>0</v>
      </c>
      <c r="G28" s="67"/>
      <c r="H28" s="70">
        <f t="shared" si="71"/>
        <v>0</v>
      </c>
      <c r="I28" s="67">
        <v>6</v>
      </c>
      <c r="J28" s="70">
        <f t="shared" ref="J28:L28" si="82">+I28/SUM($D$25:$D$29)</f>
        <v>0.24</v>
      </c>
      <c r="K28" s="67"/>
      <c r="L28" s="70">
        <f t="shared" si="82"/>
        <v>0</v>
      </c>
      <c r="M28" s="67"/>
      <c r="N28" s="70">
        <f t="shared" ref="N28:P28" si="83">+M28/SUM($D$25:$D$29)</f>
        <v>0</v>
      </c>
      <c r="O28" s="67"/>
      <c r="P28" s="70">
        <f t="shared" si="83"/>
        <v>0</v>
      </c>
      <c r="Q28" s="67"/>
      <c r="R28" s="70">
        <f t="shared" ref="R28:T28" si="84">+Q28/SUM($D$25:$D$29)</f>
        <v>0</v>
      </c>
      <c r="S28" s="67"/>
      <c r="T28" s="70">
        <f t="shared" si="84"/>
        <v>0</v>
      </c>
      <c r="U28" s="67"/>
      <c r="V28" s="70">
        <f t="shared" ref="V28:X28" si="85">+U28/SUM($D$25:$D$29)</f>
        <v>0</v>
      </c>
      <c r="W28" s="67"/>
      <c r="X28" s="70">
        <f t="shared" si="85"/>
        <v>0</v>
      </c>
      <c r="Y28" s="67"/>
      <c r="Z28" s="70">
        <f t="shared" ref="Z28:AB28" si="86">+Y28/SUM($D$25:$D$29)</f>
        <v>0</v>
      </c>
      <c r="AA28" s="12"/>
      <c r="AB28" s="70">
        <f t="shared" si="86"/>
        <v>0</v>
      </c>
    </row>
    <row r="29" spans="2:28" ht="15.6" hidden="1" x14ac:dyDescent="0.3">
      <c r="B29" s="12">
        <v>1</v>
      </c>
      <c r="C29" s="13" t="s">
        <v>21</v>
      </c>
      <c r="D29" s="12">
        <v>2</v>
      </c>
      <c r="E29" s="12"/>
      <c r="F29" s="70">
        <f t="shared" si="71"/>
        <v>0</v>
      </c>
      <c r="G29" s="67"/>
      <c r="H29" s="70">
        <f t="shared" si="71"/>
        <v>0</v>
      </c>
      <c r="I29" s="67"/>
      <c r="J29" s="70">
        <f t="shared" ref="J29:L29" si="87">+I29/SUM($D$25:$D$29)</f>
        <v>0</v>
      </c>
      <c r="K29" s="67"/>
      <c r="L29" s="70">
        <f t="shared" si="87"/>
        <v>0</v>
      </c>
      <c r="M29" s="67"/>
      <c r="N29" s="70">
        <f t="shared" ref="N29:P29" si="88">+M29/SUM($D$25:$D$29)</f>
        <v>0</v>
      </c>
      <c r="O29" s="67"/>
      <c r="P29" s="70">
        <f t="shared" si="88"/>
        <v>0</v>
      </c>
      <c r="Q29" s="67"/>
      <c r="R29" s="70">
        <f t="shared" ref="R29:T29" si="89">+Q29/SUM($D$25:$D$29)</f>
        <v>0</v>
      </c>
      <c r="S29" s="67"/>
      <c r="T29" s="70">
        <f t="shared" si="89"/>
        <v>0</v>
      </c>
      <c r="U29" s="67"/>
      <c r="V29" s="70">
        <f t="shared" ref="V29:X29" si="90">+U29/SUM($D$25:$D$29)</f>
        <v>0</v>
      </c>
      <c r="W29" s="67"/>
      <c r="X29" s="70">
        <f t="shared" si="90"/>
        <v>0</v>
      </c>
      <c r="Y29" s="67"/>
      <c r="Z29" s="70">
        <f t="shared" ref="Z29:AB29" si="91">+Y29/SUM($D$25:$D$29)</f>
        <v>0</v>
      </c>
      <c r="AA29" s="12"/>
      <c r="AB29" s="70">
        <f t="shared" si="91"/>
        <v>0</v>
      </c>
    </row>
    <row r="30" spans="2:28" ht="15.6" hidden="1" x14ac:dyDescent="0.3">
      <c r="B30" s="127" t="s">
        <v>67</v>
      </c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</row>
    <row r="31" spans="2:28" ht="15.6" hidden="1" x14ac:dyDescent="0.3">
      <c r="B31" s="12">
        <v>1</v>
      </c>
      <c r="C31" s="13" t="s">
        <v>17</v>
      </c>
      <c r="D31" s="12">
        <v>5</v>
      </c>
      <c r="E31" s="12"/>
      <c r="F31" s="70">
        <f>+E31/SUM($D$25:$D$29)</f>
        <v>0</v>
      </c>
      <c r="G31" s="72"/>
      <c r="H31" s="70">
        <f>+G31/SUM($D$25:$D$29)</f>
        <v>0</v>
      </c>
      <c r="I31" s="72"/>
      <c r="J31" s="70">
        <f>+I31/SUM($D$25:$D$29)</f>
        <v>0</v>
      </c>
      <c r="K31" s="72"/>
      <c r="L31" s="70">
        <f>+K31/SUM($D$25:$D$29)</f>
        <v>0</v>
      </c>
      <c r="M31" s="72"/>
      <c r="N31" s="70">
        <f>+M31/SUM($D$25:$D$29)</f>
        <v>0</v>
      </c>
      <c r="O31" s="72"/>
      <c r="P31" s="70">
        <f>+O31/SUM($D$25:$D$29)</f>
        <v>0</v>
      </c>
      <c r="Q31" s="72"/>
      <c r="R31" s="70">
        <f>+Q31/SUM($D$25:$D$29)</f>
        <v>0</v>
      </c>
      <c r="S31" s="72"/>
      <c r="T31" s="70">
        <f>+S31/SUM($D$25:$D$29)</f>
        <v>0</v>
      </c>
      <c r="U31" s="72"/>
      <c r="V31" s="70">
        <f>+U31/SUM($D$25:$D$29)</f>
        <v>0</v>
      </c>
      <c r="W31" s="72"/>
      <c r="X31" s="70">
        <f>+W31/SUM($D$25:$D$29)</f>
        <v>0</v>
      </c>
      <c r="Y31" s="72"/>
      <c r="Z31" s="70">
        <f>+Y31/SUM($D$25:$D$29)</f>
        <v>0</v>
      </c>
      <c r="AA31" s="12"/>
      <c r="AB31" s="70">
        <f>+AA31/SUM($D$25:$D$29)</f>
        <v>0</v>
      </c>
    </row>
    <row r="32" spans="2:28" ht="15.6" hidden="1" x14ac:dyDescent="0.3">
      <c r="B32" s="12">
        <v>1</v>
      </c>
      <c r="C32" s="13" t="s">
        <v>18</v>
      </c>
      <c r="D32" s="12">
        <v>6</v>
      </c>
      <c r="E32" s="12"/>
      <c r="F32" s="70">
        <f t="shared" ref="F32" si="92">+E32/SUM($D$25:$D$29)</f>
        <v>0</v>
      </c>
      <c r="G32" s="72"/>
      <c r="H32" s="70">
        <f t="shared" ref="H32" si="93">+G32/SUM($D$25:$D$29)</f>
        <v>0</v>
      </c>
      <c r="I32" s="72"/>
      <c r="J32" s="70">
        <f t="shared" ref="J32" si="94">+I32/SUM($D$25:$D$29)</f>
        <v>0</v>
      </c>
      <c r="K32" s="72"/>
      <c r="L32" s="70">
        <f t="shared" ref="L32" si="95">+K32/SUM($D$25:$D$29)</f>
        <v>0</v>
      </c>
      <c r="M32" s="72"/>
      <c r="N32" s="70">
        <f t="shared" ref="N32" si="96">+M32/SUM($D$25:$D$29)</f>
        <v>0</v>
      </c>
      <c r="O32" s="72"/>
      <c r="P32" s="70">
        <f t="shared" ref="P32" si="97">+O32/SUM($D$25:$D$29)</f>
        <v>0</v>
      </c>
      <c r="Q32" s="72"/>
      <c r="R32" s="70">
        <f t="shared" ref="R32" si="98">+Q32/SUM($D$25:$D$29)</f>
        <v>0</v>
      </c>
      <c r="S32" s="72"/>
      <c r="T32" s="70">
        <f t="shared" ref="T32" si="99">+S32/SUM($D$25:$D$29)</f>
        <v>0</v>
      </c>
      <c r="U32" s="72"/>
      <c r="V32" s="70">
        <f t="shared" ref="V32" si="100">+U32/SUM($D$25:$D$29)</f>
        <v>0</v>
      </c>
      <c r="W32" s="72"/>
      <c r="X32" s="70">
        <f t="shared" ref="X32" si="101">+W32/SUM($D$25:$D$29)</f>
        <v>0</v>
      </c>
      <c r="Y32" s="72"/>
      <c r="Z32" s="70">
        <f t="shared" ref="Z32" si="102">+Y32/SUM($D$25:$D$29)</f>
        <v>0</v>
      </c>
      <c r="AA32" s="12"/>
      <c r="AB32" s="70">
        <f t="shared" ref="AB32" si="103">+AA32/SUM($D$25:$D$29)</f>
        <v>0</v>
      </c>
    </row>
    <row r="33" spans="2:28" ht="15.6" hidden="1" x14ac:dyDescent="0.3">
      <c r="B33" s="12">
        <v>1</v>
      </c>
      <c r="C33" s="13" t="s">
        <v>19</v>
      </c>
      <c r="D33" s="12">
        <v>6</v>
      </c>
      <c r="E33" s="12"/>
      <c r="F33" s="70">
        <f t="shared" ref="F33" si="104">+E33/SUM($D$25:$D$29)</f>
        <v>0</v>
      </c>
      <c r="G33" s="72"/>
      <c r="H33" s="70">
        <f t="shared" ref="H33" si="105">+G33/SUM($D$25:$D$29)</f>
        <v>0</v>
      </c>
      <c r="I33" s="72"/>
      <c r="J33" s="70">
        <f t="shared" ref="J33" si="106">+I33/SUM($D$25:$D$29)</f>
        <v>0</v>
      </c>
      <c r="K33" s="72"/>
      <c r="L33" s="70">
        <f t="shared" ref="L33" si="107">+K33/SUM($D$25:$D$29)</f>
        <v>0</v>
      </c>
      <c r="M33" s="72"/>
      <c r="N33" s="70">
        <f t="shared" ref="N33" si="108">+M33/SUM($D$25:$D$29)</f>
        <v>0</v>
      </c>
      <c r="O33" s="72"/>
      <c r="P33" s="70">
        <f t="shared" ref="P33" si="109">+O33/SUM($D$25:$D$29)</f>
        <v>0</v>
      </c>
      <c r="Q33" s="72"/>
      <c r="R33" s="70">
        <f t="shared" ref="R33" si="110">+Q33/SUM($D$25:$D$29)</f>
        <v>0</v>
      </c>
      <c r="S33" s="72"/>
      <c r="T33" s="70">
        <f t="shared" ref="T33" si="111">+S33/SUM($D$25:$D$29)</f>
        <v>0</v>
      </c>
      <c r="U33" s="72"/>
      <c r="V33" s="70">
        <f t="shared" ref="V33" si="112">+U33/SUM($D$25:$D$29)</f>
        <v>0</v>
      </c>
      <c r="W33" s="72"/>
      <c r="X33" s="70">
        <f t="shared" ref="X33" si="113">+W33/SUM($D$25:$D$29)</f>
        <v>0</v>
      </c>
      <c r="Y33" s="72"/>
      <c r="Z33" s="70">
        <f t="shared" ref="Z33" si="114">+Y33/SUM($D$25:$D$29)</f>
        <v>0</v>
      </c>
      <c r="AA33" s="12"/>
      <c r="AB33" s="70">
        <f t="shared" ref="AB33" si="115">+AA33/SUM($D$25:$D$29)</f>
        <v>0</v>
      </c>
    </row>
    <row r="34" spans="2:28" ht="15.6" hidden="1" x14ac:dyDescent="0.3">
      <c r="B34" s="12">
        <v>1</v>
      </c>
      <c r="C34" s="13" t="s">
        <v>20</v>
      </c>
      <c r="D34" s="12">
        <v>6</v>
      </c>
      <c r="E34" s="12"/>
      <c r="F34" s="70">
        <f t="shared" ref="F34" si="116">+E34/SUM($D$25:$D$29)</f>
        <v>0</v>
      </c>
      <c r="G34" s="72"/>
      <c r="H34" s="70">
        <f t="shared" ref="H34" si="117">+G34/SUM($D$25:$D$29)</f>
        <v>0</v>
      </c>
      <c r="I34" s="72"/>
      <c r="J34" s="70">
        <f t="shared" ref="J34" si="118">+I34/SUM($D$25:$D$29)</f>
        <v>0</v>
      </c>
      <c r="K34" s="72"/>
      <c r="L34" s="70">
        <f t="shared" ref="L34" si="119">+K34/SUM($D$25:$D$29)</f>
        <v>0</v>
      </c>
      <c r="M34" s="72"/>
      <c r="N34" s="70">
        <f t="shared" ref="N34" si="120">+M34/SUM($D$25:$D$29)</f>
        <v>0</v>
      </c>
      <c r="O34" s="72"/>
      <c r="P34" s="70">
        <f t="shared" ref="P34" si="121">+O34/SUM($D$25:$D$29)</f>
        <v>0</v>
      </c>
      <c r="Q34" s="72"/>
      <c r="R34" s="70">
        <f t="shared" ref="R34" si="122">+Q34/SUM($D$25:$D$29)</f>
        <v>0</v>
      </c>
      <c r="S34" s="72"/>
      <c r="T34" s="70">
        <f t="shared" ref="T34" si="123">+S34/SUM($D$25:$D$29)</f>
        <v>0</v>
      </c>
      <c r="U34" s="72"/>
      <c r="V34" s="70">
        <f t="shared" ref="V34" si="124">+U34/SUM($D$25:$D$29)</f>
        <v>0</v>
      </c>
      <c r="W34" s="72"/>
      <c r="X34" s="70">
        <f t="shared" ref="X34" si="125">+W34/SUM($D$25:$D$29)</f>
        <v>0</v>
      </c>
      <c r="Y34" s="72"/>
      <c r="Z34" s="70">
        <f t="shared" ref="Z34" si="126">+Y34/SUM($D$25:$D$29)</f>
        <v>0</v>
      </c>
      <c r="AA34" s="12"/>
      <c r="AB34" s="70">
        <f t="shared" ref="AB34" si="127">+AA34/SUM($D$25:$D$29)</f>
        <v>0</v>
      </c>
    </row>
    <row r="35" spans="2:28" ht="15.6" hidden="1" x14ac:dyDescent="0.3">
      <c r="B35" s="12">
        <v>1</v>
      </c>
      <c r="C35" s="13" t="s">
        <v>21</v>
      </c>
      <c r="D35" s="12">
        <v>2</v>
      </c>
      <c r="E35" s="12"/>
      <c r="F35" s="70">
        <f t="shared" ref="F35" si="128">+E35/SUM($D$25:$D$29)</f>
        <v>0</v>
      </c>
      <c r="G35" s="72"/>
      <c r="H35" s="70">
        <f t="shared" ref="H35" si="129">+G35/SUM($D$25:$D$29)</f>
        <v>0</v>
      </c>
      <c r="I35" s="72"/>
      <c r="J35" s="70">
        <f t="shared" ref="J35" si="130">+I35/SUM($D$25:$D$29)</f>
        <v>0</v>
      </c>
      <c r="K35" s="72"/>
      <c r="L35" s="70">
        <f t="shared" ref="L35" si="131">+K35/SUM($D$25:$D$29)</f>
        <v>0</v>
      </c>
      <c r="M35" s="72"/>
      <c r="N35" s="70">
        <f t="shared" ref="N35" si="132">+M35/SUM($D$25:$D$29)</f>
        <v>0</v>
      </c>
      <c r="O35" s="72"/>
      <c r="P35" s="70">
        <f t="shared" ref="P35" si="133">+O35/SUM($D$25:$D$29)</f>
        <v>0</v>
      </c>
      <c r="Q35" s="72"/>
      <c r="R35" s="70">
        <f t="shared" ref="R35" si="134">+Q35/SUM($D$25:$D$29)</f>
        <v>0</v>
      </c>
      <c r="S35" s="72"/>
      <c r="T35" s="70">
        <f t="shared" ref="T35" si="135">+S35/SUM($D$25:$D$29)</f>
        <v>0</v>
      </c>
      <c r="U35" s="72"/>
      <c r="V35" s="70">
        <f t="shared" ref="V35" si="136">+U35/SUM($D$25:$D$29)</f>
        <v>0</v>
      </c>
      <c r="W35" s="72"/>
      <c r="X35" s="70">
        <f t="shared" ref="X35" si="137">+W35/SUM($D$25:$D$29)</f>
        <v>0</v>
      </c>
      <c r="Y35" s="72"/>
      <c r="Z35" s="70">
        <f t="shared" ref="Z35" si="138">+Y35/SUM($D$25:$D$29)</f>
        <v>0</v>
      </c>
      <c r="AA35" s="12"/>
      <c r="AB35" s="70">
        <f t="shared" ref="AB35" si="139">+AA35/SUM($D$25:$D$29)</f>
        <v>0</v>
      </c>
    </row>
    <row r="36" spans="2:28" ht="15.6" hidden="1" x14ac:dyDescent="0.3">
      <c r="B36" s="127" t="s">
        <v>68</v>
      </c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</row>
    <row r="37" spans="2:28" ht="15.6" hidden="1" x14ac:dyDescent="0.3">
      <c r="B37" s="12">
        <v>1</v>
      </c>
      <c r="C37" s="13" t="s">
        <v>17</v>
      </c>
      <c r="D37" s="12">
        <v>5</v>
      </c>
      <c r="E37" s="12"/>
      <c r="F37" s="70">
        <f>+E37/SUM($D$25:$D$29)</f>
        <v>0</v>
      </c>
      <c r="G37" s="72"/>
      <c r="H37" s="70">
        <f>+G37/SUM($D$25:$D$29)</f>
        <v>0</v>
      </c>
      <c r="I37" s="72"/>
      <c r="J37" s="70">
        <f>+I37/SUM($D$25:$D$29)</f>
        <v>0</v>
      </c>
      <c r="K37" s="72"/>
      <c r="L37" s="70">
        <f>+K37/SUM($D$25:$D$29)</f>
        <v>0</v>
      </c>
      <c r="M37" s="72"/>
      <c r="N37" s="70">
        <f>+M37/SUM($D$25:$D$29)</f>
        <v>0</v>
      </c>
      <c r="O37" s="72"/>
      <c r="P37" s="70">
        <f>+O37/SUM($D$25:$D$29)</f>
        <v>0</v>
      </c>
      <c r="Q37" s="72"/>
      <c r="R37" s="70">
        <f>+Q37/SUM($D$25:$D$29)</f>
        <v>0</v>
      </c>
      <c r="S37" s="72"/>
      <c r="T37" s="70">
        <f>+S37/SUM($D$25:$D$29)</f>
        <v>0</v>
      </c>
      <c r="U37" s="72"/>
      <c r="V37" s="70">
        <f>+U37/SUM($D$25:$D$29)</f>
        <v>0</v>
      </c>
      <c r="W37" s="72"/>
      <c r="X37" s="70">
        <f>+W37/SUM($D$25:$D$29)</f>
        <v>0</v>
      </c>
      <c r="Y37" s="72"/>
      <c r="Z37" s="70">
        <f>+Y37/SUM($D$25:$D$29)</f>
        <v>0</v>
      </c>
      <c r="AA37" s="12"/>
      <c r="AB37" s="70">
        <f>+AA37/SUM($D$25:$D$29)</f>
        <v>0</v>
      </c>
    </row>
    <row r="38" spans="2:28" ht="15.6" hidden="1" x14ac:dyDescent="0.3">
      <c r="B38" s="12">
        <v>1</v>
      </c>
      <c r="C38" s="13" t="s">
        <v>18</v>
      </c>
      <c r="D38" s="12">
        <v>6</v>
      </c>
      <c r="E38" s="12"/>
      <c r="F38" s="70">
        <f t="shared" ref="F38" si="140">+E38/SUM($D$25:$D$29)</f>
        <v>0</v>
      </c>
      <c r="G38" s="72"/>
      <c r="H38" s="70">
        <f t="shared" ref="H38" si="141">+G38/SUM($D$25:$D$29)</f>
        <v>0</v>
      </c>
      <c r="I38" s="72"/>
      <c r="J38" s="70">
        <f t="shared" ref="J38" si="142">+I38/SUM($D$25:$D$29)</f>
        <v>0</v>
      </c>
      <c r="K38" s="72"/>
      <c r="L38" s="70">
        <f t="shared" ref="L38" si="143">+K38/SUM($D$25:$D$29)</f>
        <v>0</v>
      </c>
      <c r="M38" s="72"/>
      <c r="N38" s="70">
        <f t="shared" ref="N38" si="144">+M38/SUM($D$25:$D$29)</f>
        <v>0</v>
      </c>
      <c r="O38" s="72"/>
      <c r="P38" s="70">
        <f t="shared" ref="P38" si="145">+O38/SUM($D$25:$D$29)</f>
        <v>0</v>
      </c>
      <c r="Q38" s="72"/>
      <c r="R38" s="70">
        <f t="shared" ref="R38" si="146">+Q38/SUM($D$25:$D$29)</f>
        <v>0</v>
      </c>
      <c r="S38" s="72"/>
      <c r="T38" s="70">
        <f t="shared" ref="T38" si="147">+S38/SUM($D$25:$D$29)</f>
        <v>0</v>
      </c>
      <c r="U38" s="72"/>
      <c r="V38" s="70">
        <f t="shared" ref="V38" si="148">+U38/SUM($D$25:$D$29)</f>
        <v>0</v>
      </c>
      <c r="W38" s="72"/>
      <c r="X38" s="70">
        <f t="shared" ref="X38" si="149">+W38/SUM($D$25:$D$29)</f>
        <v>0</v>
      </c>
      <c r="Y38" s="72"/>
      <c r="Z38" s="70">
        <f t="shared" ref="Z38" si="150">+Y38/SUM($D$25:$D$29)</f>
        <v>0</v>
      </c>
      <c r="AA38" s="12"/>
      <c r="AB38" s="70">
        <f t="shared" ref="AB38:AB41" si="151">+AA38/SUM($D$25:$D$29)</f>
        <v>0</v>
      </c>
    </row>
    <row r="39" spans="2:28" ht="15.6" hidden="1" x14ac:dyDescent="0.3">
      <c r="B39" s="12">
        <v>1</v>
      </c>
      <c r="C39" s="13" t="s">
        <v>19</v>
      </c>
      <c r="D39" s="12">
        <v>6</v>
      </c>
      <c r="E39" s="12"/>
      <c r="F39" s="70">
        <f t="shared" ref="F39" si="152">+E39/SUM($D$25:$D$29)</f>
        <v>0</v>
      </c>
      <c r="G39" s="72"/>
      <c r="H39" s="70">
        <f t="shared" ref="H39" si="153">+G39/SUM($D$25:$D$29)</f>
        <v>0</v>
      </c>
      <c r="I39" s="72"/>
      <c r="J39" s="70">
        <f t="shared" ref="J39" si="154">+I39/SUM($D$25:$D$29)</f>
        <v>0</v>
      </c>
      <c r="K39" s="72"/>
      <c r="L39" s="70">
        <f t="shared" ref="L39" si="155">+K39/SUM($D$25:$D$29)</f>
        <v>0</v>
      </c>
      <c r="M39" s="72"/>
      <c r="N39" s="70">
        <f t="shared" ref="N39" si="156">+M39/SUM($D$25:$D$29)</f>
        <v>0</v>
      </c>
      <c r="O39" s="72"/>
      <c r="P39" s="70">
        <f t="shared" ref="P39" si="157">+O39/SUM($D$25:$D$29)</f>
        <v>0</v>
      </c>
      <c r="Q39" s="72"/>
      <c r="R39" s="70">
        <f t="shared" ref="R39" si="158">+Q39/SUM($D$25:$D$29)</f>
        <v>0</v>
      </c>
      <c r="S39" s="72"/>
      <c r="T39" s="70">
        <f t="shared" ref="T39" si="159">+S39/SUM($D$25:$D$29)</f>
        <v>0</v>
      </c>
      <c r="U39" s="72"/>
      <c r="V39" s="70">
        <f t="shared" ref="V39" si="160">+U39/SUM($D$25:$D$29)</f>
        <v>0</v>
      </c>
      <c r="W39" s="72"/>
      <c r="X39" s="70">
        <f t="shared" ref="X39" si="161">+W39/SUM($D$25:$D$29)</f>
        <v>0</v>
      </c>
      <c r="Y39" s="72"/>
      <c r="Z39" s="70">
        <f t="shared" ref="Z39" si="162">+Y39/SUM($D$25:$D$29)</f>
        <v>0</v>
      </c>
      <c r="AA39" s="12"/>
      <c r="AB39" s="70">
        <f t="shared" si="151"/>
        <v>0</v>
      </c>
    </row>
    <row r="40" spans="2:28" ht="15.6" hidden="1" x14ac:dyDescent="0.3">
      <c r="B40" s="12">
        <v>1</v>
      </c>
      <c r="C40" s="13" t="s">
        <v>20</v>
      </c>
      <c r="D40" s="12">
        <v>6</v>
      </c>
      <c r="E40" s="12"/>
      <c r="F40" s="70">
        <f t="shared" ref="F40" si="163">+E40/SUM($D$25:$D$29)</f>
        <v>0</v>
      </c>
      <c r="G40" s="72"/>
      <c r="H40" s="70">
        <f t="shared" ref="H40" si="164">+G40/SUM($D$25:$D$29)</f>
        <v>0</v>
      </c>
      <c r="I40" s="72"/>
      <c r="J40" s="70">
        <f t="shared" ref="J40" si="165">+I40/SUM($D$25:$D$29)</f>
        <v>0</v>
      </c>
      <c r="K40" s="72"/>
      <c r="L40" s="70">
        <f t="shared" ref="L40" si="166">+K40/SUM($D$25:$D$29)</f>
        <v>0</v>
      </c>
      <c r="M40" s="72"/>
      <c r="N40" s="70">
        <f t="shared" ref="N40" si="167">+M40/SUM($D$25:$D$29)</f>
        <v>0</v>
      </c>
      <c r="O40" s="72"/>
      <c r="P40" s="70">
        <f t="shared" ref="P40" si="168">+O40/SUM($D$25:$D$29)</f>
        <v>0</v>
      </c>
      <c r="Q40" s="72"/>
      <c r="R40" s="70">
        <f t="shared" ref="R40" si="169">+Q40/SUM($D$25:$D$29)</f>
        <v>0</v>
      </c>
      <c r="S40" s="72"/>
      <c r="T40" s="70">
        <f t="shared" ref="T40" si="170">+S40/SUM($D$25:$D$29)</f>
        <v>0</v>
      </c>
      <c r="U40" s="72"/>
      <c r="V40" s="70">
        <f t="shared" ref="V40" si="171">+U40/SUM($D$25:$D$29)</f>
        <v>0</v>
      </c>
      <c r="W40" s="72"/>
      <c r="X40" s="70">
        <f t="shared" ref="X40" si="172">+W40/SUM($D$25:$D$29)</f>
        <v>0</v>
      </c>
      <c r="Y40" s="72"/>
      <c r="Z40" s="70">
        <f t="shared" ref="Z40" si="173">+Y40/SUM($D$25:$D$29)</f>
        <v>0</v>
      </c>
      <c r="AA40" s="12"/>
      <c r="AB40" s="70">
        <f t="shared" si="151"/>
        <v>0</v>
      </c>
    </row>
    <row r="41" spans="2:28" ht="15.6" hidden="1" x14ac:dyDescent="0.3">
      <c r="B41" s="12">
        <v>1</v>
      </c>
      <c r="C41" s="13" t="s">
        <v>21</v>
      </c>
      <c r="D41" s="12">
        <v>2</v>
      </c>
      <c r="E41" s="12"/>
      <c r="F41" s="70">
        <f t="shared" ref="F41" si="174">+E41/SUM($D$25:$D$29)</f>
        <v>0</v>
      </c>
      <c r="G41" s="72"/>
      <c r="H41" s="70">
        <f t="shared" ref="H41" si="175">+G41/SUM($D$25:$D$29)</f>
        <v>0</v>
      </c>
      <c r="I41" s="72"/>
      <c r="J41" s="70">
        <f t="shared" ref="J41" si="176">+I41/SUM($D$25:$D$29)</f>
        <v>0</v>
      </c>
      <c r="K41" s="72"/>
      <c r="L41" s="70">
        <f t="shared" ref="L41" si="177">+K41/SUM($D$25:$D$29)</f>
        <v>0</v>
      </c>
      <c r="M41" s="72"/>
      <c r="N41" s="70">
        <f t="shared" ref="N41" si="178">+M41/SUM($D$25:$D$29)</f>
        <v>0</v>
      </c>
      <c r="O41" s="72"/>
      <c r="P41" s="70">
        <f t="shared" ref="P41" si="179">+O41/SUM($D$25:$D$29)</f>
        <v>0</v>
      </c>
      <c r="Q41" s="72"/>
      <c r="R41" s="70">
        <f t="shared" ref="R41" si="180">+Q41/SUM($D$25:$D$29)</f>
        <v>0</v>
      </c>
      <c r="S41" s="72"/>
      <c r="T41" s="70">
        <f t="shared" ref="T41" si="181">+S41/SUM($D$25:$D$29)</f>
        <v>0</v>
      </c>
      <c r="U41" s="72"/>
      <c r="V41" s="70">
        <f t="shared" ref="V41" si="182">+U41/SUM($D$25:$D$29)</f>
        <v>0</v>
      </c>
      <c r="W41" s="72"/>
      <c r="X41" s="70">
        <f t="shared" ref="X41" si="183">+W41/SUM($D$25:$D$29)</f>
        <v>0</v>
      </c>
      <c r="Y41" s="72"/>
      <c r="Z41" s="70">
        <f t="shared" ref="Z41" si="184">+Y41/SUM($D$25:$D$29)</f>
        <v>0</v>
      </c>
      <c r="AA41" s="12"/>
      <c r="AB41" s="70">
        <f t="shared" si="151"/>
        <v>0</v>
      </c>
    </row>
    <row r="42" spans="2:28" ht="15.6" hidden="1" x14ac:dyDescent="0.3">
      <c r="B42" s="127" t="s">
        <v>69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</row>
    <row r="43" spans="2:28" ht="15.6" hidden="1" x14ac:dyDescent="0.3">
      <c r="B43" s="12">
        <v>1</v>
      </c>
      <c r="C43" s="13" t="s">
        <v>17</v>
      </c>
      <c r="D43" s="12">
        <v>5</v>
      </c>
      <c r="E43" s="12"/>
      <c r="F43" s="70">
        <f>+E43/SUM($D$25:$D$29)</f>
        <v>0</v>
      </c>
      <c r="G43" s="72"/>
      <c r="H43" s="70">
        <f>+G43/SUM($D$25:$D$29)</f>
        <v>0</v>
      </c>
      <c r="I43" s="72"/>
      <c r="J43" s="70">
        <f>+I43/SUM($D$25:$D$29)</f>
        <v>0</v>
      </c>
      <c r="K43" s="72"/>
      <c r="L43" s="70">
        <f>+K43/SUM($D$25:$D$29)</f>
        <v>0</v>
      </c>
      <c r="M43" s="72"/>
      <c r="N43" s="70">
        <f>+M43/SUM($D$25:$D$29)</f>
        <v>0</v>
      </c>
      <c r="O43" s="72"/>
      <c r="P43" s="70">
        <f>+O43/SUM($D$25:$D$29)</f>
        <v>0</v>
      </c>
      <c r="Q43" s="72"/>
      <c r="R43" s="70">
        <f>+Q43/SUM($D$25:$D$29)</f>
        <v>0</v>
      </c>
      <c r="S43" s="72"/>
      <c r="T43" s="70">
        <f>+S43/SUM($D$25:$D$29)</f>
        <v>0</v>
      </c>
      <c r="U43" s="72"/>
      <c r="V43" s="70">
        <f>+U43/SUM($D$25:$D$29)</f>
        <v>0</v>
      </c>
      <c r="W43" s="72"/>
      <c r="X43" s="70">
        <f>+W43/SUM($D$25:$D$29)</f>
        <v>0</v>
      </c>
      <c r="Y43" s="72"/>
      <c r="Z43" s="70">
        <f>+Y43/SUM($D$25:$D$29)</f>
        <v>0</v>
      </c>
      <c r="AA43" s="12"/>
      <c r="AB43" s="70">
        <f>+AA43/SUM($D$25:$D$29)</f>
        <v>0</v>
      </c>
    </row>
    <row r="44" spans="2:28" ht="15.6" hidden="1" x14ac:dyDescent="0.3">
      <c r="B44" s="12">
        <v>1</v>
      </c>
      <c r="C44" s="13" t="s">
        <v>18</v>
      </c>
      <c r="D44" s="12">
        <v>6</v>
      </c>
      <c r="E44" s="12"/>
      <c r="F44" s="70">
        <f t="shared" ref="F44" si="185">+E44/SUM($D$25:$D$29)</f>
        <v>0</v>
      </c>
      <c r="G44" s="72"/>
      <c r="H44" s="70">
        <f t="shared" ref="H44" si="186">+G44/SUM($D$25:$D$29)</f>
        <v>0</v>
      </c>
      <c r="I44" s="72"/>
      <c r="J44" s="70">
        <f t="shared" ref="J44" si="187">+I44/SUM($D$25:$D$29)</f>
        <v>0</v>
      </c>
      <c r="K44" s="72"/>
      <c r="L44" s="70">
        <f t="shared" ref="L44" si="188">+K44/SUM($D$25:$D$29)</f>
        <v>0</v>
      </c>
      <c r="M44" s="72"/>
      <c r="N44" s="70">
        <f t="shared" ref="N44" si="189">+M44/SUM($D$25:$D$29)</f>
        <v>0</v>
      </c>
      <c r="O44" s="72"/>
      <c r="P44" s="70">
        <f t="shared" ref="P44" si="190">+O44/SUM($D$25:$D$29)</f>
        <v>0</v>
      </c>
      <c r="Q44" s="72"/>
      <c r="R44" s="70">
        <f t="shared" ref="R44" si="191">+Q44/SUM($D$25:$D$29)</f>
        <v>0</v>
      </c>
      <c r="S44" s="72"/>
      <c r="T44" s="70">
        <f t="shared" ref="T44" si="192">+S44/SUM($D$25:$D$29)</f>
        <v>0</v>
      </c>
      <c r="U44" s="72"/>
      <c r="V44" s="70">
        <f t="shared" ref="V44" si="193">+U44/SUM($D$25:$D$29)</f>
        <v>0</v>
      </c>
      <c r="W44" s="72"/>
      <c r="X44" s="70">
        <f t="shared" ref="X44" si="194">+W44/SUM($D$25:$D$29)</f>
        <v>0</v>
      </c>
      <c r="Y44" s="72"/>
      <c r="Z44" s="70">
        <f t="shared" ref="Z44" si="195">+Y44/SUM($D$25:$D$29)</f>
        <v>0</v>
      </c>
      <c r="AA44" s="12"/>
      <c r="AB44" s="70">
        <f t="shared" ref="AB44:AB47" si="196">+AA44/SUM($D$25:$D$29)</f>
        <v>0</v>
      </c>
    </row>
    <row r="45" spans="2:28" ht="15.6" hidden="1" x14ac:dyDescent="0.3">
      <c r="B45" s="12">
        <v>1</v>
      </c>
      <c r="C45" s="13" t="s">
        <v>19</v>
      </c>
      <c r="D45" s="12">
        <v>6</v>
      </c>
      <c r="E45" s="12"/>
      <c r="F45" s="70">
        <f t="shared" ref="F45" si="197">+E45/SUM($D$25:$D$29)</f>
        <v>0</v>
      </c>
      <c r="G45" s="72"/>
      <c r="H45" s="70">
        <f t="shared" ref="H45" si="198">+G45/SUM($D$25:$D$29)</f>
        <v>0</v>
      </c>
      <c r="I45" s="72"/>
      <c r="J45" s="70">
        <f t="shared" ref="J45" si="199">+I45/SUM($D$25:$D$29)</f>
        <v>0</v>
      </c>
      <c r="K45" s="72"/>
      <c r="L45" s="70">
        <f t="shared" ref="L45" si="200">+K45/SUM($D$25:$D$29)</f>
        <v>0</v>
      </c>
      <c r="M45" s="72"/>
      <c r="N45" s="70">
        <f t="shared" ref="N45" si="201">+M45/SUM($D$25:$D$29)</f>
        <v>0</v>
      </c>
      <c r="O45" s="72"/>
      <c r="P45" s="70">
        <f t="shared" ref="P45" si="202">+O45/SUM($D$25:$D$29)</f>
        <v>0</v>
      </c>
      <c r="Q45" s="72"/>
      <c r="R45" s="70">
        <f t="shared" ref="R45" si="203">+Q45/SUM($D$25:$D$29)</f>
        <v>0</v>
      </c>
      <c r="S45" s="72"/>
      <c r="T45" s="70">
        <f t="shared" ref="T45" si="204">+S45/SUM($D$25:$D$29)</f>
        <v>0</v>
      </c>
      <c r="U45" s="72"/>
      <c r="V45" s="70">
        <f t="shared" ref="V45" si="205">+U45/SUM($D$25:$D$29)</f>
        <v>0</v>
      </c>
      <c r="W45" s="72"/>
      <c r="X45" s="70">
        <f t="shared" ref="X45" si="206">+W45/SUM($D$25:$D$29)</f>
        <v>0</v>
      </c>
      <c r="Y45" s="72"/>
      <c r="Z45" s="70">
        <f t="shared" ref="Z45" si="207">+Y45/SUM($D$25:$D$29)</f>
        <v>0</v>
      </c>
      <c r="AA45" s="12"/>
      <c r="AB45" s="70">
        <f t="shared" si="196"/>
        <v>0</v>
      </c>
    </row>
    <row r="46" spans="2:28" ht="15.6" hidden="1" x14ac:dyDescent="0.3">
      <c r="B46" s="12">
        <v>1</v>
      </c>
      <c r="C46" s="13" t="s">
        <v>20</v>
      </c>
      <c r="D46" s="12">
        <v>6</v>
      </c>
      <c r="E46" s="12"/>
      <c r="F46" s="70">
        <f t="shared" ref="F46" si="208">+E46/SUM($D$25:$D$29)</f>
        <v>0</v>
      </c>
      <c r="G46" s="72"/>
      <c r="H46" s="70">
        <f t="shared" ref="H46" si="209">+G46/SUM($D$25:$D$29)</f>
        <v>0</v>
      </c>
      <c r="I46" s="72"/>
      <c r="J46" s="70">
        <f t="shared" ref="J46" si="210">+I46/SUM($D$25:$D$29)</f>
        <v>0</v>
      </c>
      <c r="K46" s="72"/>
      <c r="L46" s="70">
        <f t="shared" ref="L46" si="211">+K46/SUM($D$25:$D$29)</f>
        <v>0</v>
      </c>
      <c r="M46" s="72"/>
      <c r="N46" s="70">
        <f t="shared" ref="N46" si="212">+M46/SUM($D$25:$D$29)</f>
        <v>0</v>
      </c>
      <c r="O46" s="72"/>
      <c r="P46" s="70">
        <f t="shared" ref="P46" si="213">+O46/SUM($D$25:$D$29)</f>
        <v>0</v>
      </c>
      <c r="Q46" s="72"/>
      <c r="R46" s="70">
        <f t="shared" ref="R46" si="214">+Q46/SUM($D$25:$D$29)</f>
        <v>0</v>
      </c>
      <c r="S46" s="72"/>
      <c r="T46" s="70">
        <f t="shared" ref="T46" si="215">+S46/SUM($D$25:$D$29)</f>
        <v>0</v>
      </c>
      <c r="U46" s="72"/>
      <c r="V46" s="70">
        <f t="shared" ref="V46" si="216">+U46/SUM($D$25:$D$29)</f>
        <v>0</v>
      </c>
      <c r="W46" s="72"/>
      <c r="X46" s="70">
        <f t="shared" ref="X46" si="217">+W46/SUM($D$25:$D$29)</f>
        <v>0</v>
      </c>
      <c r="Y46" s="72"/>
      <c r="Z46" s="70">
        <f t="shared" ref="Z46" si="218">+Y46/SUM($D$25:$D$29)</f>
        <v>0</v>
      </c>
      <c r="AA46" s="12"/>
      <c r="AB46" s="70">
        <f t="shared" si="196"/>
        <v>0</v>
      </c>
    </row>
    <row r="47" spans="2:28" ht="15.6" hidden="1" x14ac:dyDescent="0.3">
      <c r="B47" s="12">
        <v>1</v>
      </c>
      <c r="C47" s="13" t="s">
        <v>21</v>
      </c>
      <c r="D47" s="12">
        <v>2</v>
      </c>
      <c r="E47" s="12"/>
      <c r="F47" s="70">
        <f t="shared" ref="F47" si="219">+E47/SUM($D$25:$D$29)</f>
        <v>0</v>
      </c>
      <c r="G47" s="72"/>
      <c r="H47" s="70">
        <f t="shared" ref="H47" si="220">+G47/SUM($D$25:$D$29)</f>
        <v>0</v>
      </c>
      <c r="I47" s="72"/>
      <c r="J47" s="70">
        <f t="shared" ref="J47" si="221">+I47/SUM($D$25:$D$29)</f>
        <v>0</v>
      </c>
      <c r="K47" s="72"/>
      <c r="L47" s="70">
        <f t="shared" ref="L47" si="222">+K47/SUM($D$25:$D$29)</f>
        <v>0</v>
      </c>
      <c r="M47" s="72"/>
      <c r="N47" s="70">
        <f t="shared" ref="N47" si="223">+M47/SUM($D$25:$D$29)</f>
        <v>0</v>
      </c>
      <c r="O47" s="72"/>
      <c r="P47" s="70">
        <f t="shared" ref="P47" si="224">+O47/SUM($D$25:$D$29)</f>
        <v>0</v>
      </c>
      <c r="Q47" s="72"/>
      <c r="R47" s="70">
        <f t="shared" ref="R47" si="225">+Q47/SUM($D$25:$D$29)</f>
        <v>0</v>
      </c>
      <c r="S47" s="72"/>
      <c r="T47" s="70">
        <f t="shared" ref="T47" si="226">+S47/SUM($D$25:$D$29)</f>
        <v>0</v>
      </c>
      <c r="U47" s="72"/>
      <c r="V47" s="70">
        <f t="shared" ref="V47" si="227">+U47/SUM($D$25:$D$29)</f>
        <v>0</v>
      </c>
      <c r="W47" s="72"/>
      <c r="X47" s="70">
        <f t="shared" ref="X47" si="228">+W47/SUM($D$25:$D$29)</f>
        <v>0</v>
      </c>
      <c r="Y47" s="72"/>
      <c r="Z47" s="70">
        <f t="shared" ref="Z47" si="229">+Y47/SUM($D$25:$D$29)</f>
        <v>0</v>
      </c>
      <c r="AA47" s="12"/>
      <c r="AB47" s="70">
        <f t="shared" si="196"/>
        <v>0</v>
      </c>
    </row>
    <row r="48" spans="2:28" ht="15.6" hidden="1" x14ac:dyDescent="0.3">
      <c r="B48" s="127" t="s">
        <v>70</v>
      </c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</row>
    <row r="49" spans="2:28" ht="15.6" hidden="1" x14ac:dyDescent="0.3">
      <c r="B49" s="12">
        <v>1</v>
      </c>
      <c r="C49" s="13" t="s">
        <v>17</v>
      </c>
      <c r="D49" s="12">
        <v>5</v>
      </c>
      <c r="E49" s="12"/>
      <c r="F49" s="70">
        <f>+E49/SUM($D$25:$D$29)</f>
        <v>0</v>
      </c>
      <c r="G49" s="72"/>
      <c r="H49" s="70">
        <f>+G49/SUM($D$25:$D$29)</f>
        <v>0</v>
      </c>
      <c r="I49" s="72"/>
      <c r="J49" s="70">
        <f>+I49/SUM($D$25:$D$29)</f>
        <v>0</v>
      </c>
      <c r="K49" s="72"/>
      <c r="L49" s="70">
        <f>+K49/SUM($D$25:$D$29)</f>
        <v>0</v>
      </c>
      <c r="M49" s="72"/>
      <c r="N49" s="70">
        <f>+M49/SUM($D$25:$D$29)</f>
        <v>0</v>
      </c>
      <c r="O49" s="72"/>
      <c r="P49" s="70">
        <f>+O49/SUM($D$25:$D$29)</f>
        <v>0</v>
      </c>
      <c r="Q49" s="72"/>
      <c r="R49" s="70">
        <f>+Q49/SUM($D$25:$D$29)</f>
        <v>0</v>
      </c>
      <c r="S49" s="72"/>
      <c r="T49" s="70">
        <f>+S49/SUM($D$25:$D$29)</f>
        <v>0</v>
      </c>
      <c r="U49" s="72"/>
      <c r="V49" s="70">
        <f>+U49/SUM($D$25:$D$29)</f>
        <v>0</v>
      </c>
      <c r="W49" s="72"/>
      <c r="X49" s="70">
        <f>+W49/SUM($D$25:$D$29)</f>
        <v>0</v>
      </c>
      <c r="Y49" s="72"/>
      <c r="Z49" s="70">
        <f>+Y49/SUM($D$25:$D$29)</f>
        <v>0</v>
      </c>
      <c r="AA49" s="12"/>
      <c r="AB49" s="70">
        <f>+AA49/SUM($D$25:$D$29)</f>
        <v>0</v>
      </c>
    </row>
    <row r="50" spans="2:28" ht="15.6" hidden="1" x14ac:dyDescent="0.3">
      <c r="B50" s="12">
        <v>1</v>
      </c>
      <c r="C50" s="13" t="s">
        <v>18</v>
      </c>
      <c r="D50" s="12">
        <v>6</v>
      </c>
      <c r="E50" s="12"/>
      <c r="F50" s="70">
        <f t="shared" ref="F50" si="230">+E50/SUM($D$25:$D$29)</f>
        <v>0</v>
      </c>
      <c r="G50" s="72"/>
      <c r="H50" s="70">
        <f t="shared" ref="H50" si="231">+G50/SUM($D$25:$D$29)</f>
        <v>0</v>
      </c>
      <c r="I50" s="72"/>
      <c r="J50" s="70">
        <f t="shared" ref="J50" si="232">+I50/SUM($D$25:$D$29)</f>
        <v>0</v>
      </c>
      <c r="K50" s="72"/>
      <c r="L50" s="70">
        <f t="shared" ref="L50" si="233">+K50/SUM($D$25:$D$29)</f>
        <v>0</v>
      </c>
      <c r="M50" s="72"/>
      <c r="N50" s="70">
        <f t="shared" ref="N50" si="234">+M50/SUM($D$25:$D$29)</f>
        <v>0</v>
      </c>
      <c r="O50" s="72"/>
      <c r="P50" s="70">
        <f t="shared" ref="P50" si="235">+O50/SUM($D$25:$D$29)</f>
        <v>0</v>
      </c>
      <c r="Q50" s="72"/>
      <c r="R50" s="70">
        <f t="shared" ref="R50" si="236">+Q50/SUM($D$25:$D$29)</f>
        <v>0</v>
      </c>
      <c r="S50" s="72"/>
      <c r="T50" s="70">
        <f t="shared" ref="T50" si="237">+S50/SUM($D$25:$D$29)</f>
        <v>0</v>
      </c>
      <c r="U50" s="72"/>
      <c r="V50" s="70">
        <f t="shared" ref="V50" si="238">+U50/SUM($D$25:$D$29)</f>
        <v>0</v>
      </c>
      <c r="W50" s="72"/>
      <c r="X50" s="70">
        <f t="shared" ref="X50" si="239">+W50/SUM($D$25:$D$29)</f>
        <v>0</v>
      </c>
      <c r="Y50" s="72"/>
      <c r="Z50" s="70">
        <f t="shared" ref="Z50" si="240">+Y50/SUM($D$25:$D$29)</f>
        <v>0</v>
      </c>
      <c r="AA50" s="12"/>
      <c r="AB50" s="70">
        <f t="shared" ref="AB50:AB53" si="241">+AA50/SUM($D$25:$D$29)</f>
        <v>0</v>
      </c>
    </row>
    <row r="51" spans="2:28" ht="15.6" hidden="1" x14ac:dyDescent="0.3">
      <c r="B51" s="12">
        <v>1</v>
      </c>
      <c r="C51" s="13" t="s">
        <v>19</v>
      </c>
      <c r="D51" s="12">
        <v>6</v>
      </c>
      <c r="E51" s="12"/>
      <c r="F51" s="70">
        <f t="shared" ref="F51" si="242">+E51/SUM($D$25:$D$29)</f>
        <v>0</v>
      </c>
      <c r="G51" s="72">
        <v>6</v>
      </c>
      <c r="H51" s="70">
        <f t="shared" ref="H51" si="243">+G51/SUM($D$25:$D$29)</f>
        <v>0.24</v>
      </c>
      <c r="I51" s="72"/>
      <c r="J51" s="70">
        <f t="shared" ref="J51" si="244">+I51/SUM($D$25:$D$29)</f>
        <v>0</v>
      </c>
      <c r="K51" s="72"/>
      <c r="L51" s="70">
        <f t="shared" ref="L51" si="245">+K51/SUM($D$25:$D$29)</f>
        <v>0</v>
      </c>
      <c r="M51" s="72"/>
      <c r="N51" s="70">
        <f t="shared" ref="N51" si="246">+M51/SUM($D$25:$D$29)</f>
        <v>0</v>
      </c>
      <c r="O51" s="72"/>
      <c r="P51" s="70">
        <f t="shared" ref="P51" si="247">+O51/SUM($D$25:$D$29)</f>
        <v>0</v>
      </c>
      <c r="Q51" s="72"/>
      <c r="R51" s="70">
        <f t="shared" ref="R51" si="248">+Q51/SUM($D$25:$D$29)</f>
        <v>0</v>
      </c>
      <c r="S51" s="72"/>
      <c r="T51" s="70">
        <f t="shared" ref="T51" si="249">+S51/SUM($D$25:$D$29)</f>
        <v>0</v>
      </c>
      <c r="U51" s="72"/>
      <c r="V51" s="70">
        <f t="shared" ref="V51" si="250">+U51/SUM($D$25:$D$29)</f>
        <v>0</v>
      </c>
      <c r="W51" s="72"/>
      <c r="X51" s="70">
        <f t="shared" ref="X51" si="251">+W51/SUM($D$25:$D$29)</f>
        <v>0</v>
      </c>
      <c r="Y51" s="72"/>
      <c r="Z51" s="70">
        <f t="shared" ref="Z51" si="252">+Y51/SUM($D$25:$D$29)</f>
        <v>0</v>
      </c>
      <c r="AA51" s="12"/>
      <c r="AB51" s="70">
        <f t="shared" si="241"/>
        <v>0</v>
      </c>
    </row>
    <row r="52" spans="2:28" ht="15.6" hidden="1" x14ac:dyDescent="0.3">
      <c r="B52" s="12">
        <v>1</v>
      </c>
      <c r="C52" s="13" t="s">
        <v>20</v>
      </c>
      <c r="D52" s="12">
        <v>6</v>
      </c>
      <c r="E52" s="12"/>
      <c r="F52" s="70">
        <f t="shared" ref="F52" si="253">+E52/SUM($D$25:$D$29)</f>
        <v>0</v>
      </c>
      <c r="G52" s="72"/>
      <c r="H52" s="70">
        <f t="shared" ref="H52" si="254">+G52/SUM($D$25:$D$29)</f>
        <v>0</v>
      </c>
      <c r="I52" s="72"/>
      <c r="J52" s="70">
        <f t="shared" ref="J52" si="255">+I52/SUM($D$25:$D$29)</f>
        <v>0</v>
      </c>
      <c r="K52" s="72"/>
      <c r="L52" s="70">
        <f t="shared" ref="L52" si="256">+K52/SUM($D$25:$D$29)</f>
        <v>0</v>
      </c>
      <c r="M52" s="72"/>
      <c r="N52" s="70">
        <f t="shared" ref="N52" si="257">+M52/SUM($D$25:$D$29)</f>
        <v>0</v>
      </c>
      <c r="O52" s="72"/>
      <c r="P52" s="70">
        <f t="shared" ref="P52" si="258">+O52/SUM($D$25:$D$29)</f>
        <v>0</v>
      </c>
      <c r="Q52" s="72"/>
      <c r="R52" s="70">
        <f t="shared" ref="R52" si="259">+Q52/SUM($D$25:$D$29)</f>
        <v>0</v>
      </c>
      <c r="S52" s="72"/>
      <c r="T52" s="70">
        <f t="shared" ref="T52" si="260">+S52/SUM($D$25:$D$29)</f>
        <v>0</v>
      </c>
      <c r="U52" s="72"/>
      <c r="V52" s="70">
        <f t="shared" ref="V52" si="261">+U52/SUM($D$25:$D$29)</f>
        <v>0</v>
      </c>
      <c r="W52" s="72"/>
      <c r="X52" s="70">
        <f t="shared" ref="X52" si="262">+W52/SUM($D$25:$D$29)</f>
        <v>0</v>
      </c>
      <c r="Y52" s="72"/>
      <c r="Z52" s="70">
        <f t="shared" ref="Z52" si="263">+Y52/SUM($D$25:$D$29)</f>
        <v>0</v>
      </c>
      <c r="AA52" s="12"/>
      <c r="AB52" s="70">
        <f t="shared" si="241"/>
        <v>0</v>
      </c>
    </row>
    <row r="53" spans="2:28" ht="15.6" hidden="1" x14ac:dyDescent="0.3">
      <c r="B53" s="12">
        <v>1</v>
      </c>
      <c r="C53" s="13" t="s">
        <v>21</v>
      </c>
      <c r="D53" s="12">
        <v>2</v>
      </c>
      <c r="E53" s="12"/>
      <c r="F53" s="70">
        <f t="shared" ref="F53" si="264">+E53/SUM($D$25:$D$29)</f>
        <v>0</v>
      </c>
      <c r="G53" s="72"/>
      <c r="H53" s="70">
        <f t="shared" ref="H53" si="265">+G53/SUM($D$25:$D$29)</f>
        <v>0</v>
      </c>
      <c r="I53" s="72"/>
      <c r="J53" s="70">
        <f t="shared" ref="J53" si="266">+I53/SUM($D$25:$D$29)</f>
        <v>0</v>
      </c>
      <c r="K53" s="72"/>
      <c r="L53" s="70">
        <f t="shared" ref="L53" si="267">+K53/SUM($D$25:$D$29)</f>
        <v>0</v>
      </c>
      <c r="M53" s="72"/>
      <c r="N53" s="70">
        <f t="shared" ref="N53" si="268">+M53/SUM($D$25:$D$29)</f>
        <v>0</v>
      </c>
      <c r="O53" s="72"/>
      <c r="P53" s="70">
        <f t="shared" ref="P53" si="269">+O53/SUM($D$25:$D$29)</f>
        <v>0</v>
      </c>
      <c r="Q53" s="72"/>
      <c r="R53" s="70">
        <f t="shared" ref="R53" si="270">+Q53/SUM($D$25:$D$29)</f>
        <v>0</v>
      </c>
      <c r="S53" s="72"/>
      <c r="T53" s="70">
        <f t="shared" ref="T53" si="271">+S53/SUM($D$25:$D$29)</f>
        <v>0</v>
      </c>
      <c r="U53" s="72"/>
      <c r="V53" s="70">
        <f t="shared" ref="V53" si="272">+U53/SUM($D$25:$D$29)</f>
        <v>0</v>
      </c>
      <c r="W53" s="72"/>
      <c r="X53" s="70">
        <f t="shared" ref="X53" si="273">+W53/SUM($D$25:$D$29)</f>
        <v>0</v>
      </c>
      <c r="Y53" s="72"/>
      <c r="Z53" s="70">
        <f t="shared" ref="Z53" si="274">+Y53/SUM($D$25:$D$29)</f>
        <v>0</v>
      </c>
      <c r="AA53" s="12"/>
      <c r="AB53" s="70">
        <f t="shared" si="241"/>
        <v>0</v>
      </c>
    </row>
    <row r="54" spans="2:28" ht="15.6" hidden="1" x14ac:dyDescent="0.3">
      <c r="B54" s="127" t="s">
        <v>71</v>
      </c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</row>
    <row r="55" spans="2:28" ht="15.6" hidden="1" x14ac:dyDescent="0.3">
      <c r="B55" s="12">
        <v>1</v>
      </c>
      <c r="C55" s="13" t="s">
        <v>17</v>
      </c>
      <c r="D55" s="12">
        <v>5</v>
      </c>
      <c r="E55" s="12"/>
      <c r="F55" s="70">
        <f>+E55/SUM($D$25:$D$29)</f>
        <v>0</v>
      </c>
      <c r="G55" s="72"/>
      <c r="H55" s="70">
        <f>+G55/SUM($D$25:$D$29)</f>
        <v>0</v>
      </c>
      <c r="I55" s="72"/>
      <c r="J55" s="70">
        <f>+I55/SUM($D$25:$D$29)</f>
        <v>0</v>
      </c>
      <c r="K55" s="72"/>
      <c r="L55" s="70">
        <f>+K55/SUM($D$25:$D$29)</f>
        <v>0</v>
      </c>
      <c r="M55" s="72"/>
      <c r="N55" s="70">
        <f>+M55/SUM($D$25:$D$29)</f>
        <v>0</v>
      </c>
      <c r="O55" s="72"/>
      <c r="P55" s="70">
        <f>+O55/SUM($D$25:$D$29)</f>
        <v>0</v>
      </c>
      <c r="Q55" s="72"/>
      <c r="R55" s="70">
        <f>+Q55/SUM($D$25:$D$29)</f>
        <v>0</v>
      </c>
      <c r="S55" s="72"/>
      <c r="T55" s="70">
        <f>+S55/SUM($D$25:$D$29)</f>
        <v>0</v>
      </c>
      <c r="U55" s="72"/>
      <c r="V55" s="70">
        <f>+U55/SUM($D$25:$D$29)</f>
        <v>0</v>
      </c>
      <c r="W55" s="72"/>
      <c r="X55" s="70">
        <f>+W55/SUM($D$25:$D$29)</f>
        <v>0</v>
      </c>
      <c r="Y55" s="72"/>
      <c r="Z55" s="70">
        <f>+Y55/SUM($D$25:$D$29)</f>
        <v>0</v>
      </c>
      <c r="AA55" s="12"/>
      <c r="AB55" s="70">
        <f>+AA55/SUM($D$25:$D$29)</f>
        <v>0</v>
      </c>
    </row>
    <row r="56" spans="2:28" ht="15.6" hidden="1" x14ac:dyDescent="0.3">
      <c r="B56" s="12">
        <v>1</v>
      </c>
      <c r="C56" s="13" t="s">
        <v>18</v>
      </c>
      <c r="D56" s="12">
        <v>6</v>
      </c>
      <c r="E56" s="12"/>
      <c r="F56" s="70">
        <f t="shared" ref="F56" si="275">+E56/SUM($D$25:$D$29)</f>
        <v>0</v>
      </c>
      <c r="G56" s="72"/>
      <c r="H56" s="70">
        <f t="shared" ref="H56" si="276">+G56/SUM($D$25:$D$29)</f>
        <v>0</v>
      </c>
      <c r="I56" s="72"/>
      <c r="J56" s="70">
        <f t="shared" ref="J56" si="277">+I56/SUM($D$25:$D$29)</f>
        <v>0</v>
      </c>
      <c r="K56" s="72"/>
      <c r="L56" s="70">
        <f t="shared" ref="L56" si="278">+K56/SUM($D$25:$D$29)</f>
        <v>0</v>
      </c>
      <c r="M56" s="72"/>
      <c r="N56" s="70">
        <f t="shared" ref="N56" si="279">+M56/SUM($D$25:$D$29)</f>
        <v>0</v>
      </c>
      <c r="O56" s="72"/>
      <c r="P56" s="70">
        <f t="shared" ref="P56" si="280">+O56/SUM($D$25:$D$29)</f>
        <v>0</v>
      </c>
      <c r="Q56" s="72"/>
      <c r="R56" s="70">
        <f t="shared" ref="R56" si="281">+Q56/SUM($D$25:$D$29)</f>
        <v>0</v>
      </c>
      <c r="S56" s="72"/>
      <c r="T56" s="70">
        <f t="shared" ref="T56" si="282">+S56/SUM($D$25:$D$29)</f>
        <v>0</v>
      </c>
      <c r="U56" s="72"/>
      <c r="V56" s="70">
        <f t="shared" ref="V56" si="283">+U56/SUM($D$25:$D$29)</f>
        <v>0</v>
      </c>
      <c r="W56" s="72"/>
      <c r="X56" s="70">
        <f t="shared" ref="X56" si="284">+W56/SUM($D$25:$D$29)</f>
        <v>0</v>
      </c>
      <c r="Y56" s="72"/>
      <c r="Z56" s="70">
        <f t="shared" ref="Z56" si="285">+Y56/SUM($D$25:$D$29)</f>
        <v>0</v>
      </c>
      <c r="AA56" s="12"/>
      <c r="AB56" s="70">
        <f t="shared" ref="AB56:AB59" si="286">+AA56/SUM($D$25:$D$29)</f>
        <v>0</v>
      </c>
    </row>
    <row r="57" spans="2:28" ht="15.6" hidden="1" x14ac:dyDescent="0.3">
      <c r="B57" s="12">
        <v>1</v>
      </c>
      <c r="C57" s="13" t="s">
        <v>19</v>
      </c>
      <c r="D57" s="12">
        <v>6</v>
      </c>
      <c r="E57" s="12"/>
      <c r="F57" s="70">
        <f t="shared" ref="F57" si="287">+E57/SUM($D$25:$D$29)</f>
        <v>0</v>
      </c>
      <c r="G57" s="72"/>
      <c r="H57" s="70">
        <f t="shared" ref="H57" si="288">+G57/SUM($D$25:$D$29)</f>
        <v>0</v>
      </c>
      <c r="I57" s="72"/>
      <c r="J57" s="70">
        <f t="shared" ref="J57" si="289">+I57/SUM($D$25:$D$29)</f>
        <v>0</v>
      </c>
      <c r="K57" s="72"/>
      <c r="L57" s="70">
        <f t="shared" ref="L57" si="290">+K57/SUM($D$25:$D$29)</f>
        <v>0</v>
      </c>
      <c r="M57" s="72"/>
      <c r="N57" s="70">
        <f t="shared" ref="N57" si="291">+M57/SUM($D$25:$D$29)</f>
        <v>0</v>
      </c>
      <c r="O57" s="72"/>
      <c r="P57" s="70">
        <f t="shared" ref="P57" si="292">+O57/SUM($D$25:$D$29)</f>
        <v>0</v>
      </c>
      <c r="Q57" s="72"/>
      <c r="R57" s="70">
        <f t="shared" ref="R57" si="293">+Q57/SUM($D$25:$D$29)</f>
        <v>0</v>
      </c>
      <c r="S57" s="72"/>
      <c r="T57" s="70">
        <f t="shared" ref="T57" si="294">+S57/SUM($D$25:$D$29)</f>
        <v>0</v>
      </c>
      <c r="U57" s="72"/>
      <c r="V57" s="70">
        <f t="shared" ref="V57" si="295">+U57/SUM($D$25:$D$29)</f>
        <v>0</v>
      </c>
      <c r="W57" s="72"/>
      <c r="X57" s="70">
        <f t="shared" ref="X57" si="296">+W57/SUM($D$25:$D$29)</f>
        <v>0</v>
      </c>
      <c r="Y57" s="72"/>
      <c r="Z57" s="70">
        <f t="shared" ref="Z57" si="297">+Y57/SUM($D$25:$D$29)</f>
        <v>0</v>
      </c>
      <c r="AA57" s="12"/>
      <c r="AB57" s="70">
        <f t="shared" si="286"/>
        <v>0</v>
      </c>
    </row>
    <row r="58" spans="2:28" ht="15.6" hidden="1" x14ac:dyDescent="0.3">
      <c r="B58" s="12">
        <v>1</v>
      </c>
      <c r="C58" s="13" t="s">
        <v>20</v>
      </c>
      <c r="D58" s="12">
        <v>6</v>
      </c>
      <c r="E58" s="12"/>
      <c r="F58" s="70">
        <f t="shared" ref="F58" si="298">+E58/SUM($D$25:$D$29)</f>
        <v>0</v>
      </c>
      <c r="G58" s="72"/>
      <c r="H58" s="70">
        <f t="shared" ref="H58" si="299">+G58/SUM($D$25:$D$29)</f>
        <v>0</v>
      </c>
      <c r="I58" s="72"/>
      <c r="J58" s="70">
        <f t="shared" ref="J58" si="300">+I58/SUM($D$25:$D$29)</f>
        <v>0</v>
      </c>
      <c r="K58" s="72"/>
      <c r="L58" s="70">
        <f t="shared" ref="L58" si="301">+K58/SUM($D$25:$D$29)</f>
        <v>0</v>
      </c>
      <c r="M58" s="72"/>
      <c r="N58" s="70">
        <f t="shared" ref="N58" si="302">+M58/SUM($D$25:$D$29)</f>
        <v>0</v>
      </c>
      <c r="O58" s="72"/>
      <c r="P58" s="70">
        <f t="shared" ref="P58" si="303">+O58/SUM($D$25:$D$29)</f>
        <v>0</v>
      </c>
      <c r="Q58" s="72"/>
      <c r="R58" s="70">
        <f t="shared" ref="R58" si="304">+Q58/SUM($D$25:$D$29)</f>
        <v>0</v>
      </c>
      <c r="S58" s="72"/>
      <c r="T58" s="70">
        <f t="shared" ref="T58" si="305">+S58/SUM($D$25:$D$29)</f>
        <v>0</v>
      </c>
      <c r="U58" s="72"/>
      <c r="V58" s="70">
        <f t="shared" ref="V58" si="306">+U58/SUM($D$25:$D$29)</f>
        <v>0</v>
      </c>
      <c r="W58" s="72"/>
      <c r="X58" s="70">
        <f t="shared" ref="X58" si="307">+W58/SUM($D$25:$D$29)</f>
        <v>0</v>
      </c>
      <c r="Y58" s="72"/>
      <c r="Z58" s="70">
        <f t="shared" ref="Z58" si="308">+Y58/SUM($D$25:$D$29)</f>
        <v>0</v>
      </c>
      <c r="AA58" s="12"/>
      <c r="AB58" s="70">
        <f t="shared" si="286"/>
        <v>0</v>
      </c>
    </row>
    <row r="59" spans="2:28" ht="15.6" hidden="1" x14ac:dyDescent="0.3">
      <c r="B59" s="12">
        <v>1</v>
      </c>
      <c r="C59" s="13" t="s">
        <v>21</v>
      </c>
      <c r="D59" s="12">
        <v>2</v>
      </c>
      <c r="E59" s="12"/>
      <c r="F59" s="70">
        <f t="shared" ref="F59" si="309">+E59/SUM($D$25:$D$29)</f>
        <v>0</v>
      </c>
      <c r="G59" s="72"/>
      <c r="H59" s="70">
        <f t="shared" ref="H59" si="310">+G59/SUM($D$25:$D$29)</f>
        <v>0</v>
      </c>
      <c r="I59" s="72"/>
      <c r="J59" s="70">
        <f t="shared" ref="J59" si="311">+I59/SUM($D$25:$D$29)</f>
        <v>0</v>
      </c>
      <c r="K59" s="72"/>
      <c r="L59" s="70">
        <f t="shared" ref="L59" si="312">+K59/SUM($D$25:$D$29)</f>
        <v>0</v>
      </c>
      <c r="M59" s="72"/>
      <c r="N59" s="70">
        <f t="shared" ref="N59" si="313">+M59/SUM($D$25:$D$29)</f>
        <v>0</v>
      </c>
      <c r="O59" s="72"/>
      <c r="P59" s="70">
        <f t="shared" ref="P59" si="314">+O59/SUM($D$25:$D$29)</f>
        <v>0</v>
      </c>
      <c r="Q59" s="72"/>
      <c r="R59" s="70">
        <f t="shared" ref="R59" si="315">+Q59/SUM($D$25:$D$29)</f>
        <v>0</v>
      </c>
      <c r="S59" s="72"/>
      <c r="T59" s="70">
        <f t="shared" ref="T59" si="316">+S59/SUM($D$25:$D$29)</f>
        <v>0</v>
      </c>
      <c r="U59" s="72"/>
      <c r="V59" s="70">
        <f t="shared" ref="V59" si="317">+U59/SUM($D$25:$D$29)</f>
        <v>0</v>
      </c>
      <c r="W59" s="72"/>
      <c r="X59" s="70">
        <f t="shared" ref="X59" si="318">+W59/SUM($D$25:$D$29)</f>
        <v>0</v>
      </c>
      <c r="Y59" s="72"/>
      <c r="Z59" s="70">
        <f t="shared" ref="Z59" si="319">+Y59/SUM($D$25:$D$29)</f>
        <v>0</v>
      </c>
      <c r="AA59" s="12"/>
      <c r="AB59" s="70">
        <f t="shared" si="286"/>
        <v>0</v>
      </c>
    </row>
    <row r="60" spans="2:28" ht="15.6" hidden="1" x14ac:dyDescent="0.3">
      <c r="B60" s="127" t="s">
        <v>76</v>
      </c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</row>
    <row r="61" spans="2:28" ht="15.6" hidden="1" x14ac:dyDescent="0.3">
      <c r="B61" s="12">
        <v>1</v>
      </c>
      <c r="C61" s="13" t="s">
        <v>17</v>
      </c>
      <c r="D61" s="12">
        <v>5</v>
      </c>
      <c r="E61" s="12"/>
      <c r="F61" s="70">
        <f>+E61/SUM($D$25:$D$29)</f>
        <v>0</v>
      </c>
      <c r="G61" s="72"/>
      <c r="H61" s="70">
        <f>+G61/SUM($D$25:$D$29)</f>
        <v>0</v>
      </c>
      <c r="I61" s="72"/>
      <c r="J61" s="70">
        <f>+I61/SUM($D$25:$D$29)</f>
        <v>0</v>
      </c>
      <c r="K61" s="72"/>
      <c r="L61" s="70">
        <f>+K61/SUM($D$25:$D$29)</f>
        <v>0</v>
      </c>
      <c r="M61" s="72"/>
      <c r="N61" s="70">
        <f>+M61/SUM($D$25:$D$29)</f>
        <v>0</v>
      </c>
      <c r="O61" s="72"/>
      <c r="P61" s="70">
        <f>+O61/SUM($D$25:$D$29)</f>
        <v>0</v>
      </c>
      <c r="Q61" s="72"/>
      <c r="R61" s="70">
        <f>+Q61/SUM($D$25:$D$29)</f>
        <v>0</v>
      </c>
      <c r="S61" s="72"/>
      <c r="T61" s="70">
        <f>+S61/SUM($D$25:$D$29)</f>
        <v>0</v>
      </c>
      <c r="U61" s="72"/>
      <c r="V61" s="70">
        <f>+U61/SUM($D$25:$D$29)</f>
        <v>0</v>
      </c>
      <c r="W61" s="72"/>
      <c r="X61" s="70">
        <f>+W61/SUM($D$25:$D$29)</f>
        <v>0</v>
      </c>
      <c r="Y61" s="72"/>
      <c r="Z61" s="70">
        <f>+Y61/SUM($D$25:$D$29)</f>
        <v>0</v>
      </c>
      <c r="AA61" s="12"/>
      <c r="AB61" s="70">
        <f>+AA61/SUM($D$25:$D$29)</f>
        <v>0</v>
      </c>
    </row>
    <row r="62" spans="2:28" ht="15.6" hidden="1" x14ac:dyDescent="0.3">
      <c r="B62" s="12">
        <v>1</v>
      </c>
      <c r="C62" s="13" t="s">
        <v>18</v>
      </c>
      <c r="D62" s="12">
        <v>6</v>
      </c>
      <c r="E62" s="12"/>
      <c r="F62" s="70">
        <f t="shared" ref="F62" si="320">+E62/SUM($D$25:$D$29)</f>
        <v>0</v>
      </c>
      <c r="G62" s="72"/>
      <c r="H62" s="70">
        <f t="shared" ref="H62" si="321">+G62/SUM($D$25:$D$29)</f>
        <v>0</v>
      </c>
      <c r="I62" s="72"/>
      <c r="J62" s="70">
        <f t="shared" ref="J62" si="322">+I62/SUM($D$25:$D$29)</f>
        <v>0</v>
      </c>
      <c r="K62" s="72"/>
      <c r="L62" s="70">
        <f t="shared" ref="L62" si="323">+K62/SUM($D$25:$D$29)</f>
        <v>0</v>
      </c>
      <c r="M62" s="72"/>
      <c r="N62" s="70">
        <f t="shared" ref="N62" si="324">+M62/SUM($D$25:$D$29)</f>
        <v>0</v>
      </c>
      <c r="O62" s="72"/>
      <c r="P62" s="70">
        <f t="shared" ref="P62" si="325">+O62/SUM($D$25:$D$29)</f>
        <v>0</v>
      </c>
      <c r="Q62" s="72"/>
      <c r="R62" s="70">
        <f t="shared" ref="R62" si="326">+Q62/SUM($D$25:$D$29)</f>
        <v>0</v>
      </c>
      <c r="S62" s="72"/>
      <c r="T62" s="70">
        <f t="shared" ref="T62" si="327">+S62/SUM($D$25:$D$29)</f>
        <v>0</v>
      </c>
      <c r="U62" s="72"/>
      <c r="V62" s="70">
        <f t="shared" ref="V62" si="328">+U62/SUM($D$25:$D$29)</f>
        <v>0</v>
      </c>
      <c r="W62" s="72"/>
      <c r="X62" s="70">
        <f t="shared" ref="X62" si="329">+W62/SUM($D$25:$D$29)</f>
        <v>0</v>
      </c>
      <c r="Y62" s="72"/>
      <c r="Z62" s="70">
        <f t="shared" ref="Z62" si="330">+Y62/SUM($D$25:$D$29)</f>
        <v>0</v>
      </c>
      <c r="AA62" s="12"/>
      <c r="AB62" s="70">
        <f t="shared" ref="AB62:AB65" si="331">+AA62/SUM($D$25:$D$29)</f>
        <v>0</v>
      </c>
    </row>
    <row r="63" spans="2:28" ht="15.6" hidden="1" x14ac:dyDescent="0.3">
      <c r="B63" s="12">
        <v>1</v>
      </c>
      <c r="C63" s="13" t="s">
        <v>19</v>
      </c>
      <c r="D63" s="12">
        <v>6</v>
      </c>
      <c r="E63" s="12">
        <v>6</v>
      </c>
      <c r="F63" s="70">
        <f t="shared" ref="F63" si="332">+E63/SUM($D$25:$D$29)</f>
        <v>0.24</v>
      </c>
      <c r="G63" s="72">
        <v>6</v>
      </c>
      <c r="H63" s="70">
        <f t="shared" ref="H63" si="333">+G63/SUM($D$25:$D$29)</f>
        <v>0.24</v>
      </c>
      <c r="I63" s="72">
        <v>6</v>
      </c>
      <c r="J63" s="70">
        <f t="shared" ref="J63" si="334">+I63/SUM($D$25:$D$29)</f>
        <v>0.24</v>
      </c>
      <c r="K63" s="72"/>
      <c r="L63" s="70">
        <f t="shared" ref="L63" si="335">+K63/SUM($D$25:$D$29)</f>
        <v>0</v>
      </c>
      <c r="M63" s="72"/>
      <c r="N63" s="70">
        <f t="shared" ref="N63" si="336">+M63/SUM($D$25:$D$29)</f>
        <v>0</v>
      </c>
      <c r="O63" s="72"/>
      <c r="P63" s="70">
        <f t="shared" ref="P63" si="337">+O63/SUM($D$25:$D$29)</f>
        <v>0</v>
      </c>
      <c r="Q63" s="72"/>
      <c r="R63" s="70">
        <f t="shared" ref="R63" si="338">+Q63/SUM($D$25:$D$29)</f>
        <v>0</v>
      </c>
      <c r="S63" s="72"/>
      <c r="T63" s="70">
        <f t="shared" ref="T63" si="339">+S63/SUM($D$25:$D$29)</f>
        <v>0</v>
      </c>
      <c r="U63" s="72"/>
      <c r="V63" s="70">
        <f t="shared" ref="V63" si="340">+U63/SUM($D$25:$D$29)</f>
        <v>0</v>
      </c>
      <c r="W63" s="72"/>
      <c r="X63" s="70">
        <f t="shared" ref="X63" si="341">+W63/SUM($D$25:$D$29)</f>
        <v>0</v>
      </c>
      <c r="Y63" s="72"/>
      <c r="Z63" s="70">
        <f t="shared" ref="Z63" si="342">+Y63/SUM($D$25:$D$29)</f>
        <v>0</v>
      </c>
      <c r="AA63" s="12"/>
      <c r="AB63" s="70">
        <f t="shared" si="331"/>
        <v>0</v>
      </c>
    </row>
    <row r="64" spans="2:28" ht="15.6" hidden="1" x14ac:dyDescent="0.3">
      <c r="B64" s="12">
        <v>1</v>
      </c>
      <c r="C64" s="13" t="s">
        <v>20</v>
      </c>
      <c r="D64" s="12">
        <v>6</v>
      </c>
      <c r="E64" s="12"/>
      <c r="F64" s="70">
        <f t="shared" ref="F64" si="343">+E64/SUM($D$25:$D$29)</f>
        <v>0</v>
      </c>
      <c r="G64" s="72"/>
      <c r="H64" s="70">
        <f t="shared" ref="H64" si="344">+G64/SUM($D$25:$D$29)</f>
        <v>0</v>
      </c>
      <c r="I64" s="72">
        <v>6</v>
      </c>
      <c r="J64" s="70">
        <f t="shared" ref="J64" si="345">+I64/SUM($D$25:$D$29)</f>
        <v>0.24</v>
      </c>
      <c r="K64" s="72"/>
      <c r="L64" s="70">
        <f t="shared" ref="L64" si="346">+K64/SUM($D$25:$D$29)</f>
        <v>0</v>
      </c>
      <c r="M64" s="72"/>
      <c r="N64" s="70">
        <f t="shared" ref="N64" si="347">+M64/SUM($D$25:$D$29)</f>
        <v>0</v>
      </c>
      <c r="O64" s="72"/>
      <c r="P64" s="70">
        <f t="shared" ref="P64" si="348">+O64/SUM($D$25:$D$29)</f>
        <v>0</v>
      </c>
      <c r="Q64" s="72"/>
      <c r="R64" s="70">
        <f t="shared" ref="R64" si="349">+Q64/SUM($D$25:$D$29)</f>
        <v>0</v>
      </c>
      <c r="S64" s="72"/>
      <c r="T64" s="70">
        <f t="shared" ref="T64" si="350">+S64/SUM($D$25:$D$29)</f>
        <v>0</v>
      </c>
      <c r="U64" s="72"/>
      <c r="V64" s="70">
        <f t="shared" ref="V64" si="351">+U64/SUM($D$25:$D$29)</f>
        <v>0</v>
      </c>
      <c r="W64" s="72"/>
      <c r="X64" s="70">
        <f t="shared" ref="X64" si="352">+W64/SUM($D$25:$D$29)</f>
        <v>0</v>
      </c>
      <c r="Y64" s="72"/>
      <c r="Z64" s="70">
        <f t="shared" ref="Z64" si="353">+Y64/SUM($D$25:$D$29)</f>
        <v>0</v>
      </c>
      <c r="AA64" s="12"/>
      <c r="AB64" s="70">
        <f t="shared" si="331"/>
        <v>0</v>
      </c>
    </row>
    <row r="65" spans="2:32" ht="15.6" hidden="1" x14ac:dyDescent="0.3">
      <c r="B65" s="12">
        <v>1</v>
      </c>
      <c r="C65" s="13" t="s">
        <v>21</v>
      </c>
      <c r="D65" s="12">
        <v>2</v>
      </c>
      <c r="E65" s="12"/>
      <c r="F65" s="70">
        <f t="shared" ref="F65" si="354">+E65/SUM($D$25:$D$29)</f>
        <v>0</v>
      </c>
      <c r="G65" s="72"/>
      <c r="H65" s="70">
        <f t="shared" ref="H65" si="355">+G65/SUM($D$25:$D$29)</f>
        <v>0</v>
      </c>
      <c r="I65" s="72"/>
      <c r="J65" s="70">
        <f t="shared" ref="J65" si="356">+I65/SUM($D$25:$D$29)</f>
        <v>0</v>
      </c>
      <c r="K65" s="72"/>
      <c r="L65" s="70">
        <f t="shared" ref="L65" si="357">+K65/SUM($D$25:$D$29)</f>
        <v>0</v>
      </c>
      <c r="M65" s="72"/>
      <c r="N65" s="70">
        <f t="shared" ref="N65" si="358">+M65/SUM($D$25:$D$29)</f>
        <v>0</v>
      </c>
      <c r="O65" s="72"/>
      <c r="P65" s="70">
        <f t="shared" ref="P65" si="359">+O65/SUM($D$25:$D$29)</f>
        <v>0</v>
      </c>
      <c r="Q65" s="72"/>
      <c r="R65" s="70">
        <f t="shared" ref="R65" si="360">+Q65/SUM($D$25:$D$29)</f>
        <v>0</v>
      </c>
      <c r="S65" s="72"/>
      <c r="T65" s="70">
        <f t="shared" ref="T65" si="361">+S65/SUM($D$25:$D$29)</f>
        <v>0</v>
      </c>
      <c r="U65" s="72"/>
      <c r="V65" s="70">
        <f t="shared" ref="V65" si="362">+U65/SUM($D$25:$D$29)</f>
        <v>0</v>
      </c>
      <c r="W65" s="72"/>
      <c r="X65" s="70">
        <f t="shared" ref="X65" si="363">+W65/SUM($D$25:$D$29)</f>
        <v>0</v>
      </c>
      <c r="Y65" s="72"/>
      <c r="Z65" s="70">
        <f t="shared" ref="Z65" si="364">+Y65/SUM($D$25:$D$29)</f>
        <v>0</v>
      </c>
      <c r="AA65" s="12"/>
      <c r="AB65" s="70">
        <f t="shared" si="331"/>
        <v>0</v>
      </c>
    </row>
    <row r="66" spans="2:32" ht="15.6" hidden="1" x14ac:dyDescent="0.3">
      <c r="B66" s="15"/>
      <c r="C66" s="2"/>
      <c r="D66" s="1">
        <f>SUM(D13:D65)</f>
        <v>225</v>
      </c>
      <c r="E66" s="16">
        <f>SUM(E13:E65)</f>
        <v>12</v>
      </c>
      <c r="F66" s="17">
        <f>+E66/25</f>
        <v>0.48</v>
      </c>
      <c r="G66" s="16">
        <f>SUM(G13:G65)</f>
        <v>12</v>
      </c>
      <c r="H66" s="17">
        <f>+G66/25</f>
        <v>0.48</v>
      </c>
      <c r="I66" s="16">
        <f>SUM(I13:I65)</f>
        <v>18</v>
      </c>
      <c r="J66" s="17">
        <f>+I66/25</f>
        <v>0.72</v>
      </c>
      <c r="K66" s="16">
        <f>SUM(K13:K65)</f>
        <v>0</v>
      </c>
      <c r="L66" s="17">
        <f>+K66/25</f>
        <v>0</v>
      </c>
      <c r="M66" s="16">
        <f>SUM(M13:M65)</f>
        <v>0</v>
      </c>
      <c r="N66" s="17">
        <f>+M66/25</f>
        <v>0</v>
      </c>
      <c r="O66" s="16">
        <f>SUM(O13:O65)</f>
        <v>0</v>
      </c>
      <c r="P66" s="17">
        <f>+O66/25</f>
        <v>0</v>
      </c>
      <c r="Q66" s="16">
        <f t="shared" ref="Q66:Z66" si="365">SUM(Q13:Q65)</f>
        <v>0</v>
      </c>
      <c r="R66" s="17">
        <f t="shared" si="365"/>
        <v>0</v>
      </c>
      <c r="S66" s="16">
        <f t="shared" si="365"/>
        <v>0</v>
      </c>
      <c r="T66" s="17">
        <f t="shared" si="365"/>
        <v>0</v>
      </c>
      <c r="U66" s="16">
        <f t="shared" si="365"/>
        <v>0</v>
      </c>
      <c r="V66" s="17">
        <f t="shared" si="365"/>
        <v>0</v>
      </c>
      <c r="W66" s="16">
        <f t="shared" si="365"/>
        <v>0</v>
      </c>
      <c r="X66" s="17">
        <f t="shared" si="365"/>
        <v>0</v>
      </c>
      <c r="Y66" s="16">
        <f t="shared" si="365"/>
        <v>0</v>
      </c>
      <c r="Z66" s="17">
        <f t="shared" si="365"/>
        <v>0</v>
      </c>
      <c r="AA66" s="16">
        <f>SUM(AA18:AA65)</f>
        <v>0</v>
      </c>
      <c r="AB66" s="17">
        <f>SUM(AB13:AB65)</f>
        <v>0</v>
      </c>
    </row>
    <row r="67" spans="2:32" s="22" customFormat="1" ht="15.6" hidden="1" x14ac:dyDescent="0.3">
      <c r="B67" s="18"/>
      <c r="C67" s="91"/>
      <c r="D67" s="92"/>
      <c r="E67" s="108" t="s">
        <v>44</v>
      </c>
      <c r="F67" s="109"/>
      <c r="G67" s="108" t="s">
        <v>27</v>
      </c>
      <c r="H67" s="109"/>
      <c r="I67" s="108" t="s">
        <v>46</v>
      </c>
      <c r="J67" s="109"/>
      <c r="K67" s="108" t="s">
        <v>47</v>
      </c>
      <c r="L67" s="109"/>
      <c r="M67" s="108" t="s">
        <v>48</v>
      </c>
      <c r="N67" s="109"/>
      <c r="O67" s="108" t="s">
        <v>31</v>
      </c>
      <c r="P67" s="109"/>
      <c r="Q67" s="108" t="s">
        <v>32</v>
      </c>
      <c r="R67" s="109"/>
      <c r="S67" s="108" t="s">
        <v>33</v>
      </c>
      <c r="T67" s="109"/>
      <c r="U67" s="108" t="s">
        <v>34</v>
      </c>
      <c r="V67" s="109"/>
      <c r="W67" s="108" t="s">
        <v>35</v>
      </c>
      <c r="X67" s="109"/>
      <c r="Y67" s="108" t="s">
        <v>36</v>
      </c>
      <c r="Z67" s="109"/>
      <c r="AA67" s="108" t="s">
        <v>37</v>
      </c>
      <c r="AB67" s="109"/>
      <c r="AC67" s="21"/>
      <c r="AF67" s="64"/>
    </row>
    <row r="68" spans="2:32" s="22" customFormat="1" ht="15.6" hidden="1" x14ac:dyDescent="0.3">
      <c r="B68" s="12">
        <v>1</v>
      </c>
      <c r="C68" s="93" t="s">
        <v>17</v>
      </c>
      <c r="D68" s="94"/>
      <c r="E68" s="87">
        <f t="shared" ref="E68:AB68" si="366">+E61+E55+E49+E43+E37+E31+E25+E19+E13</f>
        <v>0</v>
      </c>
      <c r="F68" s="88">
        <f t="shared" si="366"/>
        <v>0</v>
      </c>
      <c r="G68" s="87">
        <f t="shared" si="366"/>
        <v>0</v>
      </c>
      <c r="H68" s="88">
        <f t="shared" si="366"/>
        <v>0</v>
      </c>
      <c r="I68" s="87">
        <f t="shared" si="366"/>
        <v>0</v>
      </c>
      <c r="J68" s="88">
        <f t="shared" si="366"/>
        <v>0</v>
      </c>
      <c r="K68" s="87">
        <f t="shared" si="366"/>
        <v>0</v>
      </c>
      <c r="L68" s="88">
        <f t="shared" si="366"/>
        <v>0</v>
      </c>
      <c r="M68" s="87">
        <f t="shared" si="366"/>
        <v>0</v>
      </c>
      <c r="N68" s="88">
        <f t="shared" si="366"/>
        <v>0</v>
      </c>
      <c r="O68" s="87">
        <f t="shared" si="366"/>
        <v>0</v>
      </c>
      <c r="P68" s="88">
        <f t="shared" si="366"/>
        <v>0</v>
      </c>
      <c r="Q68" s="87">
        <f t="shared" si="366"/>
        <v>0</v>
      </c>
      <c r="R68" s="88">
        <f t="shared" si="366"/>
        <v>0</v>
      </c>
      <c r="S68" s="87">
        <f t="shared" si="366"/>
        <v>0</v>
      </c>
      <c r="T68" s="88">
        <f t="shared" si="366"/>
        <v>0</v>
      </c>
      <c r="U68" s="87">
        <f t="shared" si="366"/>
        <v>0</v>
      </c>
      <c r="V68" s="88">
        <f t="shared" si="366"/>
        <v>0</v>
      </c>
      <c r="W68" s="87">
        <f t="shared" si="366"/>
        <v>0</v>
      </c>
      <c r="X68" s="88">
        <f t="shared" si="366"/>
        <v>0</v>
      </c>
      <c r="Y68" s="87">
        <f t="shared" si="366"/>
        <v>0</v>
      </c>
      <c r="Z68" s="88">
        <f t="shared" si="366"/>
        <v>0</v>
      </c>
      <c r="AA68" s="87">
        <f t="shared" si="366"/>
        <v>0</v>
      </c>
      <c r="AB68" s="88">
        <f t="shared" si="366"/>
        <v>0</v>
      </c>
      <c r="AC68" s="21"/>
      <c r="AF68" s="64"/>
    </row>
    <row r="69" spans="2:32" s="22" customFormat="1" ht="15.6" hidden="1" x14ac:dyDescent="0.3">
      <c r="B69" s="12">
        <v>1</v>
      </c>
      <c r="C69" s="93" t="s">
        <v>18</v>
      </c>
      <c r="D69" s="94"/>
      <c r="E69" s="87">
        <f t="shared" ref="E69:F72" si="367">+E62+E56+E50+E44+E38+E32+E26+E20+E14</f>
        <v>0</v>
      </c>
      <c r="F69" s="88">
        <f t="shared" si="367"/>
        <v>0</v>
      </c>
      <c r="G69" s="87">
        <f t="shared" ref="G69:H69" si="368">+G62+G56+G50+G44+G38+G32+G26+G20+G14</f>
        <v>0</v>
      </c>
      <c r="H69" s="88">
        <f t="shared" si="368"/>
        <v>0</v>
      </c>
      <c r="I69" s="87">
        <f t="shared" ref="I69:J69" si="369">+I62+I56+I50+I44+I38+I32+I26+I20+I14</f>
        <v>0</v>
      </c>
      <c r="J69" s="88">
        <f t="shared" si="369"/>
        <v>0</v>
      </c>
      <c r="K69" s="87">
        <f t="shared" ref="K69:L69" si="370">+K62+K56+K50+K44+K38+K32+K26+K20+K14</f>
        <v>0</v>
      </c>
      <c r="L69" s="88">
        <f t="shared" si="370"/>
        <v>0</v>
      </c>
      <c r="M69" s="87">
        <f t="shared" ref="M69:N69" si="371">+M62+M56+M50+M44+M38+M32+M26+M20+M14</f>
        <v>0</v>
      </c>
      <c r="N69" s="88">
        <f t="shared" si="371"/>
        <v>0</v>
      </c>
      <c r="O69" s="87">
        <f t="shared" ref="O69:P69" si="372">+O62+O56+O50+O44+O38+O32+O26+O20+O14</f>
        <v>0</v>
      </c>
      <c r="P69" s="88">
        <f t="shared" si="372"/>
        <v>0</v>
      </c>
      <c r="Q69" s="87">
        <f t="shared" ref="Q69:R69" si="373">+Q62+Q56+Q50+Q44+Q38+Q32+Q26+Q20+Q14</f>
        <v>0</v>
      </c>
      <c r="R69" s="88">
        <f t="shared" si="373"/>
        <v>0</v>
      </c>
      <c r="S69" s="87">
        <f t="shared" ref="S69:T69" si="374">+S62+S56+S50+S44+S38+S32+S26+S20+S14</f>
        <v>0</v>
      </c>
      <c r="T69" s="88">
        <f t="shared" si="374"/>
        <v>0</v>
      </c>
      <c r="U69" s="87">
        <f t="shared" ref="U69:V69" si="375">+U62+U56+U50+U44+U38+U32+U26+U20+U14</f>
        <v>0</v>
      </c>
      <c r="V69" s="88">
        <f t="shared" si="375"/>
        <v>0</v>
      </c>
      <c r="W69" s="87">
        <f t="shared" ref="W69:X69" si="376">+W62+W56+W50+W44+W38+W32+W26+W20+W14</f>
        <v>0</v>
      </c>
      <c r="X69" s="88">
        <f t="shared" si="376"/>
        <v>0</v>
      </c>
      <c r="Y69" s="87">
        <f t="shared" ref="Y69:Z69" si="377">+Y62+Y56+Y50+Y44+Y38+Y32+Y26+Y20+Y14</f>
        <v>0</v>
      </c>
      <c r="Z69" s="88">
        <f t="shared" si="377"/>
        <v>0</v>
      </c>
      <c r="AA69" s="87">
        <f t="shared" ref="AA69:AB69" si="378">+AA62+AA56+AA50+AA44+AA38+AA32+AA26+AA20+AA14</f>
        <v>0</v>
      </c>
      <c r="AB69" s="88">
        <f t="shared" si="378"/>
        <v>0</v>
      </c>
      <c r="AC69" s="21"/>
      <c r="AF69" s="64"/>
    </row>
    <row r="70" spans="2:32" s="22" customFormat="1" ht="15.6" hidden="1" x14ac:dyDescent="0.3">
      <c r="B70" s="12">
        <v>1</v>
      </c>
      <c r="C70" s="93" t="s">
        <v>19</v>
      </c>
      <c r="D70" s="94"/>
      <c r="E70" s="87">
        <f t="shared" si="367"/>
        <v>12</v>
      </c>
      <c r="F70" s="88">
        <f t="shared" si="367"/>
        <v>0.48</v>
      </c>
      <c r="G70" s="87">
        <f t="shared" ref="G70:H70" si="379">+G63+G57+G51+G45+G39+G33+G27+G21+G15</f>
        <v>12</v>
      </c>
      <c r="H70" s="88">
        <f t="shared" si="379"/>
        <v>0.48</v>
      </c>
      <c r="I70" s="87">
        <f t="shared" ref="I70:J70" si="380">+I63+I57+I51+I45+I39+I33+I27+I21+I15</f>
        <v>6</v>
      </c>
      <c r="J70" s="88">
        <f t="shared" si="380"/>
        <v>0.24</v>
      </c>
      <c r="K70" s="87">
        <f t="shared" ref="K70:L70" si="381">+K63+K57+K51+K45+K39+K33+K27+K21+K15</f>
        <v>0</v>
      </c>
      <c r="L70" s="88">
        <f t="shared" si="381"/>
        <v>0</v>
      </c>
      <c r="M70" s="87">
        <f t="shared" ref="M70:N70" si="382">+M63+M57+M51+M45+M39+M33+M27+M21+M15</f>
        <v>0</v>
      </c>
      <c r="N70" s="88">
        <f t="shared" si="382"/>
        <v>0</v>
      </c>
      <c r="O70" s="87">
        <f t="shared" ref="O70:P70" si="383">+O63+O57+O51+O45+O39+O33+O27+O21+O15</f>
        <v>0</v>
      </c>
      <c r="P70" s="88">
        <f t="shared" si="383"/>
        <v>0</v>
      </c>
      <c r="Q70" s="87">
        <f t="shared" ref="Q70:R70" si="384">+Q63+Q57+Q51+Q45+Q39+Q33+Q27+Q21+Q15</f>
        <v>0</v>
      </c>
      <c r="R70" s="88">
        <f t="shared" si="384"/>
        <v>0</v>
      </c>
      <c r="S70" s="87">
        <f t="shared" ref="S70:T70" si="385">+S63+S57+S51+S45+S39+S33+S27+S21+S15</f>
        <v>0</v>
      </c>
      <c r="T70" s="88">
        <f t="shared" si="385"/>
        <v>0</v>
      </c>
      <c r="U70" s="87">
        <f t="shared" ref="U70:V70" si="386">+U63+U57+U51+U45+U39+U33+U27+U21+U15</f>
        <v>0</v>
      </c>
      <c r="V70" s="88">
        <f t="shared" si="386"/>
        <v>0</v>
      </c>
      <c r="W70" s="87">
        <f t="shared" ref="W70:X70" si="387">+W63+W57+W51+W45+W39+W33+W27+W21+W15</f>
        <v>0</v>
      </c>
      <c r="X70" s="88">
        <f t="shared" si="387"/>
        <v>0</v>
      </c>
      <c r="Y70" s="87">
        <f t="shared" ref="Y70:Z70" si="388">+Y63+Y57+Y51+Y45+Y39+Y33+Y27+Y21+Y15</f>
        <v>0</v>
      </c>
      <c r="Z70" s="88">
        <f t="shared" si="388"/>
        <v>0</v>
      </c>
      <c r="AA70" s="87">
        <f t="shared" ref="AA70:AB70" si="389">+AA63+AA57+AA51+AA45+AA39+AA33+AA27+AA21+AA15</f>
        <v>0</v>
      </c>
      <c r="AB70" s="88">
        <f t="shared" si="389"/>
        <v>0</v>
      </c>
      <c r="AC70" s="21"/>
      <c r="AF70" s="64"/>
    </row>
    <row r="71" spans="2:32" s="22" customFormat="1" ht="15.6" hidden="1" x14ac:dyDescent="0.3">
      <c r="B71" s="12">
        <v>1</v>
      </c>
      <c r="C71" s="93" t="s">
        <v>20</v>
      </c>
      <c r="D71" s="94"/>
      <c r="E71" s="87">
        <f t="shared" si="367"/>
        <v>0</v>
      </c>
      <c r="F71" s="88">
        <f t="shared" si="367"/>
        <v>0</v>
      </c>
      <c r="G71" s="87">
        <f t="shared" ref="G71:H71" si="390">+G64+G58+G52+G46+G40+G34+G28+G22+G16</f>
        <v>0</v>
      </c>
      <c r="H71" s="88">
        <f t="shared" si="390"/>
        <v>0</v>
      </c>
      <c r="I71" s="87">
        <f t="shared" ref="I71:J71" si="391">+I64+I58+I52+I46+I40+I34+I28+I22+I16</f>
        <v>12</v>
      </c>
      <c r="J71" s="88">
        <f t="shared" si="391"/>
        <v>0.48</v>
      </c>
      <c r="K71" s="87">
        <f t="shared" ref="K71:L71" si="392">+K64+K58+K52+K46+K40+K34+K28+K22+K16</f>
        <v>0</v>
      </c>
      <c r="L71" s="88">
        <f t="shared" si="392"/>
        <v>0</v>
      </c>
      <c r="M71" s="87">
        <f t="shared" ref="M71:N71" si="393">+M64+M58+M52+M46+M40+M34+M28+M22+M16</f>
        <v>0</v>
      </c>
      <c r="N71" s="88">
        <f t="shared" si="393"/>
        <v>0</v>
      </c>
      <c r="O71" s="87">
        <f t="shared" ref="O71:P71" si="394">+O64+O58+O52+O46+O40+O34+O28+O22+O16</f>
        <v>0</v>
      </c>
      <c r="P71" s="88">
        <f t="shared" si="394"/>
        <v>0</v>
      </c>
      <c r="Q71" s="87">
        <f t="shared" ref="Q71:R71" si="395">+Q64+Q58+Q52+Q46+Q40+Q34+Q28+Q22+Q16</f>
        <v>0</v>
      </c>
      <c r="R71" s="88">
        <f t="shared" si="395"/>
        <v>0</v>
      </c>
      <c r="S71" s="87">
        <f t="shared" ref="S71:T71" si="396">+S64+S58+S52+S46+S40+S34+S28+S22+S16</f>
        <v>0</v>
      </c>
      <c r="T71" s="88">
        <f t="shared" si="396"/>
        <v>0</v>
      </c>
      <c r="U71" s="87">
        <f t="shared" ref="U71:V71" si="397">+U64+U58+U52+U46+U40+U34+U28+U22+U16</f>
        <v>0</v>
      </c>
      <c r="V71" s="88">
        <f t="shared" si="397"/>
        <v>0</v>
      </c>
      <c r="W71" s="87">
        <f t="shared" ref="W71:X71" si="398">+W64+W58+W52+W46+W40+W34+W28+W22+W16</f>
        <v>0</v>
      </c>
      <c r="X71" s="88">
        <f t="shared" si="398"/>
        <v>0</v>
      </c>
      <c r="Y71" s="87">
        <f t="shared" ref="Y71:Z71" si="399">+Y64+Y58+Y52+Y46+Y40+Y34+Y28+Y22+Y16</f>
        <v>0</v>
      </c>
      <c r="Z71" s="88">
        <f t="shared" si="399"/>
        <v>0</v>
      </c>
      <c r="AA71" s="87">
        <f t="shared" ref="AA71:AB71" si="400">+AA64+AA58+AA52+AA46+AA40+AA34+AA28+AA22+AA16</f>
        <v>0</v>
      </c>
      <c r="AB71" s="88">
        <f t="shared" si="400"/>
        <v>0</v>
      </c>
      <c r="AC71" s="21"/>
      <c r="AF71" s="64"/>
    </row>
    <row r="72" spans="2:32" s="22" customFormat="1" ht="15.6" hidden="1" x14ac:dyDescent="0.3">
      <c r="B72" s="12">
        <v>1</v>
      </c>
      <c r="C72" s="95" t="s">
        <v>21</v>
      </c>
      <c r="D72" s="96"/>
      <c r="E72" s="89">
        <f t="shared" si="367"/>
        <v>0</v>
      </c>
      <c r="F72" s="90">
        <f t="shared" si="367"/>
        <v>0</v>
      </c>
      <c r="G72" s="89">
        <f t="shared" ref="G72:H72" si="401">+G65+G59+G53+G47+G41+G35+G29+G23+G17</f>
        <v>0</v>
      </c>
      <c r="H72" s="90">
        <f t="shared" si="401"/>
        <v>0</v>
      </c>
      <c r="I72" s="89">
        <f t="shared" ref="I72:J72" si="402">+I65+I59+I53+I47+I41+I35+I29+I23+I17</f>
        <v>0</v>
      </c>
      <c r="J72" s="90">
        <f t="shared" si="402"/>
        <v>0</v>
      </c>
      <c r="K72" s="89">
        <f t="shared" ref="K72:L72" si="403">+K65+K59+K53+K47+K41+K35+K29+K23+K17</f>
        <v>0</v>
      </c>
      <c r="L72" s="90">
        <f t="shared" si="403"/>
        <v>0</v>
      </c>
      <c r="M72" s="89">
        <f t="shared" ref="M72:N72" si="404">+M65+M59+M53+M47+M41+M35+M29+M23+M17</f>
        <v>0</v>
      </c>
      <c r="N72" s="90">
        <f t="shared" si="404"/>
        <v>0</v>
      </c>
      <c r="O72" s="89">
        <f t="shared" ref="O72:P72" si="405">+O65+O59+O53+O47+O41+O35+O29+O23+O17</f>
        <v>0</v>
      </c>
      <c r="P72" s="90">
        <f t="shared" si="405"/>
        <v>0</v>
      </c>
      <c r="Q72" s="89">
        <f t="shared" ref="Q72:R72" si="406">+Q65+Q59+Q53+Q47+Q41+Q35+Q29+Q23+Q17</f>
        <v>0</v>
      </c>
      <c r="R72" s="90">
        <f t="shared" si="406"/>
        <v>0</v>
      </c>
      <c r="S72" s="89">
        <f t="shared" ref="S72:T72" si="407">+S65+S59+S53+S47+S41+S35+S29+S23+S17</f>
        <v>0</v>
      </c>
      <c r="T72" s="90">
        <f t="shared" si="407"/>
        <v>0</v>
      </c>
      <c r="U72" s="89">
        <f t="shared" ref="U72:V72" si="408">+U65+U59+U53+U47+U41+U35+U29+U23+U17</f>
        <v>0</v>
      </c>
      <c r="V72" s="90">
        <f t="shared" si="408"/>
        <v>0</v>
      </c>
      <c r="W72" s="89">
        <f t="shared" ref="W72:X72" si="409">+W65+W59+W53+W47+W41+W35+W29+W23+W17</f>
        <v>0</v>
      </c>
      <c r="X72" s="90">
        <f t="shared" si="409"/>
        <v>0</v>
      </c>
      <c r="Y72" s="89">
        <f t="shared" ref="Y72:Z72" si="410">+Y65+Y59+Y53+Y47+Y41+Y35+Y29+Y23+Y17</f>
        <v>0</v>
      </c>
      <c r="Z72" s="90">
        <f t="shared" si="410"/>
        <v>0</v>
      </c>
      <c r="AA72" s="89">
        <f t="shared" ref="AA72:AB72" si="411">+AA65+AA59+AA53+AA47+AA41+AA35+AA29+AA23+AA17</f>
        <v>0</v>
      </c>
      <c r="AB72" s="90">
        <f t="shared" si="411"/>
        <v>0</v>
      </c>
      <c r="AC72" s="21"/>
      <c r="AF72" s="64"/>
    </row>
    <row r="73" spans="2:32" s="22" customFormat="1" ht="15.6" hidden="1" x14ac:dyDescent="0.3">
      <c r="B73" s="18"/>
      <c r="C73" s="19"/>
      <c r="D73" s="71"/>
      <c r="E73" s="20"/>
      <c r="F73" s="9"/>
      <c r="G73" s="20"/>
      <c r="H73" s="9"/>
      <c r="I73" s="20"/>
      <c r="J73" s="9"/>
      <c r="K73" s="20"/>
      <c r="L73" s="9"/>
      <c r="M73" s="20"/>
      <c r="N73" s="9"/>
      <c r="O73" s="20"/>
      <c r="P73" s="9"/>
      <c r="Q73" s="20"/>
      <c r="R73" s="9"/>
      <c r="S73" s="20"/>
      <c r="T73" s="9"/>
      <c r="U73" s="20"/>
      <c r="V73" s="9"/>
      <c r="W73" s="20"/>
      <c r="X73" s="9"/>
      <c r="Y73" s="20"/>
      <c r="Z73" s="9"/>
      <c r="AA73" s="20"/>
      <c r="AB73" s="9"/>
      <c r="AC73" s="21"/>
      <c r="AF73" s="64"/>
    </row>
    <row r="74" spans="2:32" s="22" customFormat="1" ht="15.6" hidden="1" x14ac:dyDescent="0.3">
      <c r="B74" s="18"/>
      <c r="C74" s="19"/>
      <c r="D74" s="71"/>
      <c r="E74" s="20"/>
      <c r="F74" s="9"/>
      <c r="G74" s="20"/>
      <c r="H74" s="9"/>
      <c r="I74" s="20"/>
      <c r="J74" s="9"/>
      <c r="K74" s="20"/>
      <c r="L74" s="9"/>
      <c r="M74" s="20"/>
      <c r="N74" s="9"/>
      <c r="O74" s="20"/>
      <c r="P74" s="9"/>
      <c r="Q74" s="20"/>
      <c r="R74" s="9"/>
      <c r="S74" s="20"/>
      <c r="T74" s="9"/>
      <c r="U74" s="20"/>
      <c r="V74" s="9"/>
      <c r="W74" s="20"/>
      <c r="X74" s="9"/>
      <c r="Y74" s="20"/>
      <c r="Z74" s="9"/>
      <c r="AA74" s="20"/>
      <c r="AB74" s="9"/>
      <c r="AC74" s="21"/>
      <c r="AF74" s="64"/>
    </row>
    <row r="75" spans="2:32" s="22" customFormat="1" ht="15.6" hidden="1" x14ac:dyDescent="0.3">
      <c r="B75" s="18"/>
      <c r="C75" s="19"/>
      <c r="D75" s="71"/>
      <c r="E75" s="20"/>
      <c r="F75" s="9"/>
      <c r="G75" s="20"/>
      <c r="H75" s="9"/>
      <c r="I75" s="20"/>
      <c r="J75" s="9"/>
      <c r="K75" s="20"/>
      <c r="L75" s="9"/>
      <c r="M75" s="20"/>
      <c r="N75" s="9"/>
      <c r="O75" s="20"/>
      <c r="P75" s="9"/>
      <c r="Q75" s="20"/>
      <c r="R75" s="9"/>
      <c r="S75" s="20"/>
      <c r="T75" s="9"/>
      <c r="U75" s="20"/>
      <c r="V75" s="9"/>
      <c r="W75" s="20"/>
      <c r="X75" s="9"/>
      <c r="Y75" s="20"/>
      <c r="Z75" s="9"/>
      <c r="AA75" s="20"/>
      <c r="AB75" s="9"/>
      <c r="AC75" s="21"/>
      <c r="AF75" s="64"/>
    </row>
    <row r="76" spans="2:32" s="22" customFormat="1" ht="16.2" hidden="1" thickBot="1" x14ac:dyDescent="0.35">
      <c r="B76" s="18"/>
      <c r="C76" s="19"/>
      <c r="D76" s="3"/>
      <c r="E76" s="20"/>
      <c r="F76" s="9"/>
      <c r="G76" s="20"/>
      <c r="H76" s="9"/>
      <c r="I76" s="20"/>
      <c r="J76" s="9"/>
      <c r="K76" s="20"/>
      <c r="L76" s="9"/>
      <c r="M76" s="20"/>
      <c r="N76" s="9"/>
      <c r="O76" s="20"/>
      <c r="P76" s="9"/>
      <c r="Q76" s="20"/>
      <c r="R76" s="9"/>
      <c r="S76" s="20"/>
      <c r="T76" s="9"/>
      <c r="U76" s="20"/>
      <c r="V76" s="9"/>
      <c r="W76" s="20"/>
      <c r="X76" s="9"/>
      <c r="Y76" s="20"/>
      <c r="Z76" s="9"/>
      <c r="AA76" s="20"/>
      <c r="AB76" s="9"/>
      <c r="AC76" s="21"/>
      <c r="AF76" s="64"/>
    </row>
    <row r="77" spans="2:32" s="22" customFormat="1" ht="39" hidden="1" customHeight="1" x14ac:dyDescent="0.3">
      <c r="B77" s="18"/>
      <c r="C77" s="105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7"/>
      <c r="AF77" s="64"/>
    </row>
    <row r="78" spans="2:32" s="22" customFormat="1" ht="21" hidden="1" x14ac:dyDescent="0.4">
      <c r="B78" s="18"/>
      <c r="C78" s="102" t="s">
        <v>22</v>
      </c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  <c r="AA78" s="103"/>
      <c r="AB78" s="103"/>
      <c r="AC78" s="103"/>
      <c r="AD78" s="104"/>
      <c r="AF78" s="64"/>
    </row>
    <row r="79" spans="2:32" s="22" customFormat="1" ht="21" hidden="1" x14ac:dyDescent="0.4">
      <c r="B79" s="18"/>
      <c r="C79" s="102" t="s">
        <v>23</v>
      </c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  <c r="AA79" s="103"/>
      <c r="AB79" s="103"/>
      <c r="AC79" s="103"/>
      <c r="AD79" s="104"/>
      <c r="AF79" s="64"/>
    </row>
    <row r="80" spans="2:32" s="22" customFormat="1" ht="21" hidden="1" x14ac:dyDescent="0.4">
      <c r="B80" s="18"/>
      <c r="C80" s="102" t="s">
        <v>24</v>
      </c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/>
      <c r="AB80" s="103"/>
      <c r="AC80" s="103"/>
      <c r="AD80" s="104"/>
      <c r="AF80" s="64"/>
    </row>
    <row r="81" spans="2:32" s="22" customFormat="1" ht="21" hidden="1" x14ac:dyDescent="0.4">
      <c r="B81" s="18"/>
      <c r="C81" s="110" t="s">
        <v>61</v>
      </c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2"/>
      <c r="AF81" s="64"/>
    </row>
    <row r="82" spans="2:32" s="22" customFormat="1" ht="15.6" hidden="1" x14ac:dyDescent="0.3">
      <c r="B82" s="18"/>
      <c r="C82" s="2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24"/>
      <c r="AF82" s="64"/>
    </row>
    <row r="83" spans="2:32" s="22" customFormat="1" ht="15.6" hidden="1" x14ac:dyDescent="0.3">
      <c r="B83" s="18"/>
      <c r="C83" s="113" t="s">
        <v>25</v>
      </c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14"/>
      <c r="AF83" s="64"/>
    </row>
    <row r="84" spans="2:32" s="22" customFormat="1" ht="15.6" hidden="1" x14ac:dyDescent="0.3">
      <c r="B84" s="18"/>
      <c r="C84" s="113" t="s">
        <v>26</v>
      </c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14"/>
      <c r="AF84" s="64"/>
    </row>
    <row r="85" spans="2:32" s="30" customFormat="1" ht="25.5" hidden="1" customHeight="1" x14ac:dyDescent="0.3">
      <c r="B85" s="18"/>
      <c r="C85" s="115" t="s">
        <v>26</v>
      </c>
      <c r="D85" s="115"/>
      <c r="E85" s="25" t="s">
        <v>3</v>
      </c>
      <c r="F85" s="26" t="s">
        <v>27</v>
      </c>
      <c r="G85" s="25" t="s">
        <v>28</v>
      </c>
      <c r="H85" s="26" t="s">
        <v>29</v>
      </c>
      <c r="I85" s="25" t="s">
        <v>30</v>
      </c>
      <c r="J85" s="26" t="s">
        <v>31</v>
      </c>
      <c r="K85" s="25" t="s">
        <v>32</v>
      </c>
      <c r="L85" s="26" t="s">
        <v>33</v>
      </c>
      <c r="M85" s="25" t="s">
        <v>34</v>
      </c>
      <c r="N85" s="26" t="s">
        <v>35</v>
      </c>
      <c r="O85" s="25" t="s">
        <v>36</v>
      </c>
      <c r="P85" s="26" t="s">
        <v>37</v>
      </c>
      <c r="Q85" s="27" t="s">
        <v>38</v>
      </c>
      <c r="R85" s="9"/>
      <c r="S85" s="20"/>
      <c r="T85" s="9"/>
      <c r="U85" s="20"/>
      <c r="V85" s="9"/>
      <c r="W85" s="20"/>
      <c r="X85" s="9"/>
      <c r="Y85" s="20"/>
      <c r="Z85" s="9"/>
      <c r="AA85" s="20"/>
      <c r="AB85" s="9"/>
      <c r="AC85" s="28"/>
      <c r="AD85" s="29"/>
      <c r="AF85" s="65"/>
    </row>
    <row r="86" spans="2:32" s="22" customFormat="1" ht="32.25" hidden="1" customHeight="1" x14ac:dyDescent="0.3">
      <c r="B86" s="18"/>
      <c r="C86" s="68" t="s">
        <v>64</v>
      </c>
      <c r="D86" s="68"/>
      <c r="E86" s="31">
        <f>+SUM(E13:E17)</f>
        <v>0</v>
      </c>
      <c r="F86" s="31">
        <f>+SUM(G13:G17)</f>
        <v>0</v>
      </c>
      <c r="G86" s="31">
        <f>+SUM(I13:I17)</f>
        <v>0</v>
      </c>
      <c r="H86" s="31">
        <f>+SUM(K13:K17)</f>
        <v>0</v>
      </c>
      <c r="I86" s="31">
        <f>+SUM($M$13:$M$17)</f>
        <v>0</v>
      </c>
      <c r="J86" s="31">
        <f>+SUM(O13:O17)</f>
        <v>0</v>
      </c>
      <c r="K86" s="31">
        <f>+SUM(Q13:Q17)</f>
        <v>0</v>
      </c>
      <c r="L86" s="31">
        <f>+SUM(S13:S17)</f>
        <v>0</v>
      </c>
      <c r="M86" s="31">
        <f>+SUM(U13:U17)</f>
        <v>0</v>
      </c>
      <c r="N86" s="31">
        <f>+SUM(W13:W17)</f>
        <v>0</v>
      </c>
      <c r="O86" s="31">
        <f>+SUM(Y13:Y17)</f>
        <v>0</v>
      </c>
      <c r="P86" s="31" t="e">
        <f>+SUM(#REF!)</f>
        <v>#REF!</v>
      </c>
      <c r="Q86" s="32" t="e">
        <f t="shared" ref="Q86:Q93" si="412">SUM(E86:P86)</f>
        <v>#REF!</v>
      </c>
      <c r="R86" s="9"/>
      <c r="S86" s="20"/>
      <c r="T86" s="9"/>
      <c r="U86" s="20"/>
      <c r="V86" s="9"/>
      <c r="W86" s="20"/>
      <c r="X86" s="9"/>
      <c r="Y86" s="20"/>
      <c r="Z86" s="9"/>
      <c r="AA86" s="20"/>
      <c r="AB86" s="9"/>
      <c r="AC86" s="21"/>
      <c r="AD86" s="33"/>
      <c r="AF86" s="64"/>
    </row>
    <row r="87" spans="2:32" s="22" customFormat="1" ht="32.25" hidden="1" customHeight="1" x14ac:dyDescent="0.3">
      <c r="B87" s="18"/>
      <c r="C87" s="68" t="s">
        <v>65</v>
      </c>
      <c r="D87" s="68"/>
      <c r="E87" s="34">
        <f>+SUM(E19:E23)</f>
        <v>0</v>
      </c>
      <c r="F87" s="34">
        <f>+SUM(G19:G23)</f>
        <v>0</v>
      </c>
      <c r="G87" s="34">
        <f>+SUM(I19:I23)</f>
        <v>0</v>
      </c>
      <c r="H87" s="34">
        <f>+SUM(K19:K23)</f>
        <v>0</v>
      </c>
      <c r="I87" s="34">
        <f>+SUM($M$19:$M$23)</f>
        <v>0</v>
      </c>
      <c r="J87" s="34">
        <f>+SUM(O19:O23)</f>
        <v>0</v>
      </c>
      <c r="K87" s="34">
        <f>+SUM(Q19:Q23)</f>
        <v>0</v>
      </c>
      <c r="L87" s="34">
        <f>+SUM(S19:S23)</f>
        <v>0</v>
      </c>
      <c r="M87" s="34">
        <f>+SUM(U19:U23)</f>
        <v>0</v>
      </c>
      <c r="N87" s="34">
        <f>+SUM(W19:W23)</f>
        <v>0</v>
      </c>
      <c r="O87" s="34">
        <f>+SUM(Y19:Y23)</f>
        <v>0</v>
      </c>
      <c r="P87" s="34">
        <f>+SUM(AA19:AA23)</f>
        <v>0</v>
      </c>
      <c r="Q87" s="35">
        <f t="shared" si="412"/>
        <v>0</v>
      </c>
      <c r="R87" s="9"/>
      <c r="S87" s="20"/>
      <c r="T87" s="9"/>
      <c r="U87" s="20"/>
      <c r="V87" s="9"/>
      <c r="W87" s="20"/>
      <c r="X87" s="9"/>
      <c r="Y87" s="20"/>
      <c r="Z87" s="9"/>
      <c r="AA87" s="20"/>
      <c r="AB87" s="9"/>
      <c r="AC87" s="21"/>
      <c r="AD87" s="33"/>
      <c r="AF87" s="64"/>
    </row>
    <row r="88" spans="2:32" s="22" customFormat="1" ht="32.25" hidden="1" customHeight="1" x14ac:dyDescent="0.3">
      <c r="B88" s="18"/>
      <c r="C88" s="68" t="s">
        <v>66</v>
      </c>
      <c r="D88" s="68"/>
      <c r="E88" s="34">
        <f>+SUM(E25:E29)</f>
        <v>6</v>
      </c>
      <c r="F88" s="34">
        <f>+SUM(G25:G29)</f>
        <v>0</v>
      </c>
      <c r="G88" s="34">
        <f>+SUM(I25:I29)</f>
        <v>6</v>
      </c>
      <c r="H88" s="34">
        <f>+SUM(K25:K29)</f>
        <v>0</v>
      </c>
      <c r="I88" s="34">
        <f>+SUM(M25:M29)</f>
        <v>0</v>
      </c>
      <c r="J88" s="34">
        <f>+SUM(O25:O29)</f>
        <v>0</v>
      </c>
      <c r="K88" s="34">
        <f>+SUM(Q25:Q29)</f>
        <v>0</v>
      </c>
      <c r="L88" s="34">
        <f>+SUM(S25:S29)</f>
        <v>0</v>
      </c>
      <c r="M88" s="34">
        <f>+SUM(U25:U29)</f>
        <v>0</v>
      </c>
      <c r="N88" s="34">
        <f>+SUM(W25:W29)</f>
        <v>0</v>
      </c>
      <c r="O88" s="34">
        <f>+SUM(Y25:Y29)</f>
        <v>0</v>
      </c>
      <c r="P88" s="34">
        <f>+SUM(AA25:AA29)</f>
        <v>0</v>
      </c>
      <c r="Q88" s="35">
        <f t="shared" si="412"/>
        <v>12</v>
      </c>
      <c r="R88" s="9"/>
      <c r="S88" s="20"/>
      <c r="T88" s="9"/>
      <c r="U88" s="20"/>
      <c r="V88" s="9"/>
      <c r="W88" s="20"/>
      <c r="X88" s="9"/>
      <c r="Y88" s="20"/>
      <c r="Z88" s="9"/>
      <c r="AA88" s="20"/>
      <c r="AB88" s="9"/>
      <c r="AC88" s="21"/>
      <c r="AD88" s="33"/>
      <c r="AF88" s="64"/>
    </row>
    <row r="89" spans="2:32" s="22" customFormat="1" ht="84" hidden="1" customHeight="1" x14ac:dyDescent="0.3">
      <c r="B89" s="18"/>
      <c r="C89" s="68" t="s">
        <v>91</v>
      </c>
      <c r="D89" s="68"/>
      <c r="E89" s="31">
        <f>+SUM(E31:E35)</f>
        <v>0</v>
      </c>
      <c r="F89" s="31">
        <f>+SUM(G31:G35)</f>
        <v>0</v>
      </c>
      <c r="G89" s="31">
        <f>+SUM(I31:I35)</f>
        <v>0</v>
      </c>
      <c r="H89" s="31">
        <f>+SUM(K31:K35)</f>
        <v>0</v>
      </c>
      <c r="I89" s="31">
        <f>+SUM(M31:M35)</f>
        <v>0</v>
      </c>
      <c r="J89" s="31">
        <f>+SUM(O31:O35)</f>
        <v>0</v>
      </c>
      <c r="K89" s="31">
        <f>+SUM(Q31:Q35)</f>
        <v>0</v>
      </c>
      <c r="L89" s="31">
        <f>+SUM(S31:S35)</f>
        <v>0</v>
      </c>
      <c r="M89" s="31">
        <f>+SUM(U31:U35)</f>
        <v>0</v>
      </c>
      <c r="N89" s="31">
        <f>+SUM(W31:W35)</f>
        <v>0</v>
      </c>
      <c r="O89" s="31">
        <f>+SUM(Y31:Y35)</f>
        <v>0</v>
      </c>
      <c r="P89" s="31">
        <f>+SUM(AA31:AA35)</f>
        <v>0</v>
      </c>
      <c r="Q89" s="32">
        <f t="shared" si="412"/>
        <v>0</v>
      </c>
      <c r="R89" s="9"/>
      <c r="S89" s="20"/>
      <c r="T89" s="9"/>
      <c r="U89" s="20"/>
      <c r="V89" s="9"/>
      <c r="W89" s="20"/>
      <c r="X89" s="9"/>
      <c r="Y89" s="20"/>
      <c r="Z89" s="9"/>
      <c r="AA89" s="20"/>
      <c r="AB89" s="9"/>
      <c r="AC89" s="21"/>
      <c r="AD89" s="33"/>
      <c r="AF89" s="64"/>
    </row>
    <row r="90" spans="2:32" s="22" customFormat="1" ht="32.25" hidden="1" customHeight="1" x14ac:dyDescent="0.3">
      <c r="B90" s="18"/>
      <c r="C90" s="68" t="s">
        <v>68</v>
      </c>
      <c r="D90" s="68"/>
      <c r="E90" s="31">
        <f>+SUM(E37:E41)</f>
        <v>0</v>
      </c>
      <c r="F90" s="31">
        <f>+SUM(G37:G41)</f>
        <v>0</v>
      </c>
      <c r="G90" s="31">
        <f>+SUM(I37:I41)</f>
        <v>0</v>
      </c>
      <c r="H90" s="31">
        <f>+SUM(K37:K41)</f>
        <v>0</v>
      </c>
      <c r="I90" s="31">
        <f>+SUM(M37:M41)</f>
        <v>0</v>
      </c>
      <c r="J90" s="31">
        <f>+SUM(O37:O41)</f>
        <v>0</v>
      </c>
      <c r="K90" s="31">
        <f>+SUM(Q37:Q41)</f>
        <v>0</v>
      </c>
      <c r="L90" s="31">
        <f>+SUM(S37:S41)</f>
        <v>0</v>
      </c>
      <c r="M90" s="31">
        <f>+SUM(U37:U41)</f>
        <v>0</v>
      </c>
      <c r="N90" s="31">
        <f>+SUM(W37:W41)</f>
        <v>0</v>
      </c>
      <c r="O90" s="31">
        <f>+SUM(Y37:Y41)</f>
        <v>0</v>
      </c>
      <c r="P90" s="31">
        <f>+SUM(AA37:AA41)</f>
        <v>0</v>
      </c>
      <c r="Q90" s="32">
        <f t="shared" si="412"/>
        <v>0</v>
      </c>
      <c r="R90" s="9"/>
      <c r="S90" s="20"/>
      <c r="T90" s="9"/>
      <c r="U90" s="20"/>
      <c r="V90" s="9"/>
      <c r="W90" s="20"/>
      <c r="X90" s="9"/>
      <c r="Y90" s="20"/>
      <c r="Z90" s="9"/>
      <c r="AA90" s="20"/>
      <c r="AB90" s="9"/>
      <c r="AC90" s="21"/>
      <c r="AD90" s="33"/>
      <c r="AF90" s="64"/>
    </row>
    <row r="91" spans="2:32" s="22" customFormat="1" ht="32.25" hidden="1" customHeight="1" x14ac:dyDescent="0.3">
      <c r="B91" s="18"/>
      <c r="C91" s="68" t="s">
        <v>69</v>
      </c>
      <c r="D91" s="68"/>
      <c r="E91" s="31">
        <f>+SUM(E43:E47)</f>
        <v>0</v>
      </c>
      <c r="F91" s="31">
        <f>+SUM(G43:G47)</f>
        <v>0</v>
      </c>
      <c r="G91" s="31">
        <f>+SUM(I43:I47)</f>
        <v>0</v>
      </c>
      <c r="H91" s="31">
        <f>+SUM(K43:K47)</f>
        <v>0</v>
      </c>
      <c r="I91" s="31">
        <f>+SUM(M43:M47)</f>
        <v>0</v>
      </c>
      <c r="J91" s="31">
        <f>+SUM(O43:O47)</f>
        <v>0</v>
      </c>
      <c r="K91" s="31">
        <f>+SUM(Q43:Q47)</f>
        <v>0</v>
      </c>
      <c r="L91" s="31">
        <f>+SUM(S43:S47)</f>
        <v>0</v>
      </c>
      <c r="M91" s="31">
        <f>+SUM(U43:U47)</f>
        <v>0</v>
      </c>
      <c r="N91" s="31">
        <f>+SUM(W43:W47)</f>
        <v>0</v>
      </c>
      <c r="O91" s="31">
        <f>+SUM(Y43:Y47)</f>
        <v>0</v>
      </c>
      <c r="P91" s="31">
        <f>+SUM(AA43:AA47)</f>
        <v>0</v>
      </c>
      <c r="Q91" s="32">
        <f t="shared" si="412"/>
        <v>0</v>
      </c>
      <c r="R91" s="9"/>
      <c r="S91" s="20"/>
      <c r="T91" s="9"/>
      <c r="U91" s="20"/>
      <c r="V91" s="9"/>
      <c r="W91" s="20"/>
      <c r="X91" s="9"/>
      <c r="Y91" s="20"/>
      <c r="Z91" s="9"/>
      <c r="AA91" s="20"/>
      <c r="AB91" s="9"/>
      <c r="AC91" s="21"/>
      <c r="AD91" s="33"/>
      <c r="AF91" s="64"/>
    </row>
    <row r="92" spans="2:32" s="22" customFormat="1" ht="32.25" hidden="1" customHeight="1" x14ac:dyDescent="0.3">
      <c r="B92" s="18"/>
      <c r="C92" s="68" t="s">
        <v>70</v>
      </c>
      <c r="D92" s="68"/>
      <c r="E92" s="31">
        <f>+SUM(E49:E53)</f>
        <v>0</v>
      </c>
      <c r="F92" s="31">
        <f>+SUM(G49:G53)</f>
        <v>6</v>
      </c>
      <c r="G92" s="31">
        <f>+SUM(I49:I53)</f>
        <v>0</v>
      </c>
      <c r="H92" s="31">
        <f>+SUM(K49:K53)</f>
        <v>0</v>
      </c>
      <c r="I92" s="31">
        <f>+SUM(M49:M53)</f>
        <v>0</v>
      </c>
      <c r="J92" s="31">
        <f>+SUM(O49:O53)</f>
        <v>0</v>
      </c>
      <c r="K92" s="31">
        <f>+SUM(Q49:Q53)</f>
        <v>0</v>
      </c>
      <c r="L92" s="31">
        <f>+SUM(S49:S53)</f>
        <v>0</v>
      </c>
      <c r="M92" s="31">
        <f>+SUM(U49:U53)</f>
        <v>0</v>
      </c>
      <c r="N92" s="31">
        <f>+SUM(W49:W53)</f>
        <v>0</v>
      </c>
      <c r="O92" s="31">
        <f>+SUM(Y49:Y53)</f>
        <v>0</v>
      </c>
      <c r="P92" s="31">
        <f>+SUM(AA49:AA53)</f>
        <v>0</v>
      </c>
      <c r="Q92" s="32">
        <f t="shared" si="412"/>
        <v>6</v>
      </c>
      <c r="R92" s="9"/>
      <c r="S92" s="20"/>
      <c r="T92" s="9"/>
      <c r="U92" s="20"/>
      <c r="V92" s="9"/>
      <c r="W92" s="20"/>
      <c r="X92" s="9"/>
      <c r="Y92" s="20"/>
      <c r="Z92" s="9"/>
      <c r="AA92" s="20"/>
      <c r="AB92" s="9"/>
      <c r="AC92" s="21"/>
      <c r="AD92" s="33"/>
      <c r="AF92" s="64"/>
    </row>
    <row r="93" spans="2:32" s="22" customFormat="1" ht="32.25" hidden="1" customHeight="1" x14ac:dyDescent="0.3">
      <c r="B93" s="18"/>
      <c r="C93" s="68" t="s">
        <v>71</v>
      </c>
      <c r="D93" s="68"/>
      <c r="E93" s="31">
        <f>+SUM(E55:E59)</f>
        <v>0</v>
      </c>
      <c r="F93" s="31">
        <f>+SUM(G55:G59)</f>
        <v>0</v>
      </c>
      <c r="G93" s="31">
        <f>+SUM(I55:I59)</f>
        <v>0</v>
      </c>
      <c r="H93" s="31">
        <f>+SUM(K55:K59)</f>
        <v>0</v>
      </c>
      <c r="I93" s="31">
        <f>+SUM(M55:M59)</f>
        <v>0</v>
      </c>
      <c r="J93" s="31">
        <f>+SUM(O55:O59)</f>
        <v>0</v>
      </c>
      <c r="K93" s="31">
        <f>+SUM(Q55:Q59)</f>
        <v>0</v>
      </c>
      <c r="L93" s="31">
        <f>+SUM(S55:S59)</f>
        <v>0</v>
      </c>
      <c r="M93" s="31">
        <f>+SUM(U55:U59)</f>
        <v>0</v>
      </c>
      <c r="N93" s="31">
        <f>+SUM(W55:W59)</f>
        <v>0</v>
      </c>
      <c r="O93" s="31">
        <f>+SUM(Y55:Y59)</f>
        <v>0</v>
      </c>
      <c r="P93" s="31">
        <f>+SUM(AA55:AA59)</f>
        <v>0</v>
      </c>
      <c r="Q93" s="32">
        <f t="shared" si="412"/>
        <v>0</v>
      </c>
      <c r="R93" s="9"/>
      <c r="S93" s="20"/>
      <c r="T93" s="9"/>
      <c r="U93" s="20"/>
      <c r="V93" s="9"/>
      <c r="W93" s="20"/>
      <c r="X93" s="9"/>
      <c r="Y93" s="20"/>
      <c r="Z93" s="9"/>
      <c r="AA93" s="20"/>
      <c r="AB93" s="9"/>
      <c r="AC93" s="21"/>
      <c r="AD93" s="33"/>
      <c r="AF93" s="64"/>
    </row>
    <row r="94" spans="2:32" s="22" customFormat="1" ht="32.25" hidden="1" customHeight="1" x14ac:dyDescent="0.3">
      <c r="B94" s="18"/>
      <c r="C94" s="68" t="s">
        <v>72</v>
      </c>
      <c r="D94" s="68"/>
      <c r="E94" s="34">
        <f>+SUM(E61:E65)</f>
        <v>6</v>
      </c>
      <c r="F94" s="34">
        <f>+SUM(G61:G65)</f>
        <v>6</v>
      </c>
      <c r="G94" s="34">
        <f>+SUM(I61:I65)</f>
        <v>12</v>
      </c>
      <c r="H94" s="34">
        <f>+SUM(K61:K65)</f>
        <v>0</v>
      </c>
      <c r="I94" s="34">
        <f>+SUM(M61:M65)</f>
        <v>0</v>
      </c>
      <c r="J94" s="34">
        <f>+SUM(O61:O65)</f>
        <v>0</v>
      </c>
      <c r="K94" s="34">
        <f>+SUM(Q61:Q65)</f>
        <v>0</v>
      </c>
      <c r="L94" s="34">
        <f>+SUM(S61:S65)</f>
        <v>0</v>
      </c>
      <c r="M94" s="34">
        <f>+SUM(U61:U65)</f>
        <v>0</v>
      </c>
      <c r="N94" s="34">
        <f>+SUM(W61:W65)</f>
        <v>0</v>
      </c>
      <c r="O94" s="34">
        <f>+SUM(Y61:Y65)</f>
        <v>0</v>
      </c>
      <c r="P94" s="34">
        <f>+SUM(AA61:AA65)</f>
        <v>0</v>
      </c>
      <c r="Q94" s="35">
        <f>SUM(E94:P94)</f>
        <v>24</v>
      </c>
      <c r="R94" s="9"/>
      <c r="S94" s="20"/>
      <c r="T94" s="9"/>
      <c r="U94" s="20"/>
      <c r="V94" s="9"/>
      <c r="W94" s="20"/>
      <c r="X94" s="9"/>
      <c r="Y94" s="20"/>
      <c r="Z94" s="9"/>
      <c r="AA94" s="20"/>
      <c r="AB94" s="9"/>
      <c r="AC94" s="21"/>
      <c r="AD94" s="33"/>
      <c r="AF94" s="64"/>
    </row>
    <row r="95" spans="2:32" s="22" customFormat="1" ht="36" hidden="1" customHeight="1" thickBot="1" x14ac:dyDescent="0.35">
      <c r="B95" s="18"/>
      <c r="C95" s="86"/>
      <c r="D95" s="86" t="s">
        <v>90</v>
      </c>
      <c r="E95" s="36">
        <f t="shared" ref="E95:O95" si="413">SUM(E86:E94)</f>
        <v>12</v>
      </c>
      <c r="F95" s="36">
        <f t="shared" si="413"/>
        <v>12</v>
      </c>
      <c r="G95" s="36">
        <f t="shared" si="413"/>
        <v>18</v>
      </c>
      <c r="H95" s="36">
        <f t="shared" si="413"/>
        <v>0</v>
      </c>
      <c r="I95" s="36">
        <f t="shared" si="413"/>
        <v>0</v>
      </c>
      <c r="J95" s="36">
        <f t="shared" si="413"/>
        <v>0</v>
      </c>
      <c r="K95" s="36">
        <f t="shared" si="413"/>
        <v>0</v>
      </c>
      <c r="L95" s="36">
        <f t="shared" si="413"/>
        <v>0</v>
      </c>
      <c r="M95" s="36">
        <f t="shared" si="413"/>
        <v>0</v>
      </c>
      <c r="N95" s="36">
        <f t="shared" si="413"/>
        <v>0</v>
      </c>
      <c r="O95" s="36">
        <f t="shared" si="413"/>
        <v>0</v>
      </c>
      <c r="P95" s="34">
        <f>+SUM(AA62:AA66)</f>
        <v>0</v>
      </c>
      <c r="Q95" s="35">
        <f>SUM(E95:P95)</f>
        <v>42</v>
      </c>
      <c r="R95" s="37"/>
      <c r="S95" s="38"/>
      <c r="T95" s="37"/>
      <c r="U95" s="38"/>
      <c r="V95" s="37"/>
      <c r="W95" s="38"/>
      <c r="X95" s="37"/>
      <c r="Y95" s="38"/>
      <c r="Z95" s="37"/>
      <c r="AA95" s="38"/>
      <c r="AB95" s="37"/>
      <c r="AC95" s="39"/>
      <c r="AD95" s="40"/>
      <c r="AF95" s="64"/>
    </row>
    <row r="96" spans="2:32" s="22" customFormat="1" ht="36" hidden="1" customHeight="1" x14ac:dyDescent="0.3">
      <c r="B96" s="18"/>
      <c r="C96" s="19"/>
      <c r="D96" s="3"/>
      <c r="E96" s="20"/>
      <c r="F96" s="9"/>
      <c r="G96" s="20"/>
      <c r="H96" s="9"/>
      <c r="I96" s="20"/>
      <c r="J96" s="9"/>
      <c r="K96" s="20"/>
      <c r="L96" s="9"/>
      <c r="M96" s="20"/>
      <c r="N96" s="9"/>
      <c r="O96" s="20"/>
      <c r="P96" s="9"/>
      <c r="Q96" s="20"/>
      <c r="R96" s="9"/>
      <c r="S96" s="20"/>
      <c r="T96" s="9"/>
      <c r="U96" s="20"/>
      <c r="V96" s="9"/>
      <c r="W96" s="20"/>
      <c r="X96" s="9"/>
      <c r="Y96" s="20"/>
      <c r="Z96" s="9"/>
      <c r="AA96" s="20"/>
      <c r="AB96" s="9"/>
      <c r="AC96" s="21"/>
      <c r="AF96" s="64"/>
    </row>
    <row r="97" spans="2:33" ht="16.2" hidden="1" thickBot="1" x14ac:dyDescent="0.35">
      <c r="B97" s="15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4"/>
      <c r="AG97" s="1"/>
    </row>
    <row r="98" spans="2:33" ht="15.6" x14ac:dyDescent="0.3">
      <c r="B98" s="15"/>
      <c r="C98" s="41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3"/>
      <c r="AE98" s="1"/>
      <c r="AF98" s="14"/>
      <c r="AG98" s="1"/>
    </row>
    <row r="99" spans="2:33" ht="15.6" x14ac:dyDescent="0.3">
      <c r="B99" s="15"/>
      <c r="C99" s="44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45"/>
      <c r="AE99" s="1"/>
      <c r="AF99" s="14"/>
      <c r="AG99" s="1"/>
    </row>
    <row r="100" spans="2:33" ht="15.6" x14ac:dyDescent="0.3">
      <c r="B100" s="15"/>
      <c r="C100" s="44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45"/>
      <c r="AE100" s="1"/>
      <c r="AF100" s="14"/>
      <c r="AG100" s="1"/>
    </row>
    <row r="101" spans="2:33" ht="15.6" x14ac:dyDescent="0.3">
      <c r="B101" s="15"/>
      <c r="C101" s="44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45"/>
      <c r="AE101" s="1"/>
      <c r="AF101" s="14"/>
      <c r="AG101" s="1"/>
    </row>
    <row r="102" spans="2:33" ht="15.6" x14ac:dyDescent="0.3">
      <c r="B102" s="15"/>
      <c r="C102" s="44"/>
      <c r="D102" s="1"/>
      <c r="E102" s="1"/>
      <c r="F102" s="1"/>
      <c r="G102" s="3"/>
      <c r="H102" s="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2"/>
      <c r="AD102" s="46"/>
    </row>
    <row r="103" spans="2:33" ht="15.6" x14ac:dyDescent="0.3">
      <c r="B103" s="15"/>
      <c r="C103" s="119" t="s">
        <v>22</v>
      </c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46"/>
    </row>
    <row r="104" spans="2:33" ht="15.6" x14ac:dyDescent="0.3">
      <c r="B104" s="15"/>
      <c r="C104" s="119" t="s">
        <v>39</v>
      </c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46"/>
    </row>
    <row r="105" spans="2:33" ht="21" x14ac:dyDescent="0.4">
      <c r="B105" s="15"/>
      <c r="C105" s="121" t="s">
        <v>40</v>
      </c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2"/>
      <c r="AC105" s="122"/>
      <c r="AD105" s="46"/>
    </row>
    <row r="106" spans="2:33" ht="21" x14ac:dyDescent="0.4">
      <c r="B106" s="15"/>
      <c r="C106" s="121" t="s">
        <v>92</v>
      </c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2"/>
      <c r="AC106" s="122"/>
      <c r="AD106" s="46"/>
    </row>
    <row r="107" spans="2:33" ht="23.4" x14ac:dyDescent="0.45">
      <c r="B107" s="15"/>
      <c r="C107" s="123" t="s">
        <v>41</v>
      </c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  <c r="O107" s="124"/>
      <c r="P107" s="124"/>
      <c r="Q107" s="124"/>
      <c r="R107" s="124"/>
      <c r="S107" s="124"/>
      <c r="T107" s="124"/>
      <c r="U107" s="124"/>
      <c r="V107" s="124"/>
      <c r="W107" s="124"/>
      <c r="X107" s="124"/>
      <c r="Y107" s="124"/>
      <c r="Z107" s="124"/>
      <c r="AA107" s="124"/>
      <c r="AB107" s="124"/>
      <c r="AC107" s="124" t="s">
        <v>42</v>
      </c>
      <c r="AD107" s="46"/>
    </row>
    <row r="108" spans="2:33" ht="15.6" x14ac:dyDescent="0.3">
      <c r="B108" s="15"/>
      <c r="C108" s="116" t="s">
        <v>43</v>
      </c>
      <c r="D108" s="117"/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7"/>
      <c r="T108" s="117"/>
      <c r="U108" s="117"/>
      <c r="V108" s="117"/>
      <c r="W108" s="117"/>
      <c r="X108" s="117"/>
      <c r="Y108" s="117"/>
      <c r="Z108" s="117"/>
      <c r="AA108" s="117"/>
      <c r="AB108" s="117"/>
      <c r="AC108" s="117"/>
      <c r="AD108" s="118"/>
    </row>
    <row r="109" spans="2:33" ht="15.6" x14ac:dyDescent="0.3">
      <c r="B109" s="15"/>
      <c r="C109" s="47"/>
      <c r="D109" s="1"/>
      <c r="E109" s="97" t="s">
        <v>44</v>
      </c>
      <c r="F109" s="97"/>
      <c r="G109" s="101" t="s">
        <v>45</v>
      </c>
      <c r="H109" s="101"/>
      <c r="I109" s="97" t="s">
        <v>46</v>
      </c>
      <c r="J109" s="97"/>
      <c r="K109" s="101" t="s">
        <v>47</v>
      </c>
      <c r="L109" s="101"/>
      <c r="M109" s="97" t="s">
        <v>48</v>
      </c>
      <c r="N109" s="97"/>
      <c r="O109" s="101" t="s">
        <v>49</v>
      </c>
      <c r="P109" s="101"/>
      <c r="Q109" s="97" t="s">
        <v>50</v>
      </c>
      <c r="R109" s="97"/>
      <c r="S109" s="101" t="s">
        <v>51</v>
      </c>
      <c r="T109" s="101"/>
      <c r="U109" s="97" t="s">
        <v>52</v>
      </c>
      <c r="V109" s="97"/>
      <c r="W109" s="101" t="s">
        <v>35</v>
      </c>
      <c r="X109" s="101"/>
      <c r="Y109" s="97" t="s">
        <v>36</v>
      </c>
      <c r="Z109" s="97"/>
      <c r="AA109" s="101" t="s">
        <v>37</v>
      </c>
      <c r="AB109" s="101"/>
      <c r="AC109" s="97" t="s">
        <v>53</v>
      </c>
      <c r="AD109" s="98"/>
    </row>
    <row r="110" spans="2:33" ht="15.6" x14ac:dyDescent="0.3">
      <c r="C110" s="48" t="s">
        <v>60</v>
      </c>
      <c r="D110" s="83">
        <f t="shared" ref="D110" si="414">SUM(D111:D115)</f>
        <v>25</v>
      </c>
      <c r="E110" s="83">
        <f>+E66</f>
        <v>12</v>
      </c>
      <c r="F110" s="84">
        <f t="shared" ref="F110" si="415">+F13+F19+F25+F31+F37+F43+F49+F55+F61</f>
        <v>0</v>
      </c>
      <c r="G110" s="83">
        <f t="shared" ref="G110:H110" si="416">+G13+G19+G25+G31+G37+G43+G49+G55+G61</f>
        <v>0</v>
      </c>
      <c r="H110" s="84">
        <f t="shared" si="416"/>
        <v>0</v>
      </c>
      <c r="I110" s="83">
        <f t="shared" ref="I110:J110" si="417">+I13+I19+I25+I31+I37+I43+I49+I55+I61</f>
        <v>0</v>
      </c>
      <c r="J110" s="84">
        <f t="shared" si="417"/>
        <v>0</v>
      </c>
      <c r="K110" s="83">
        <f t="shared" ref="K110:L110" si="418">+K13+K19+K25+K31+K37+K43+K49+K55+K61</f>
        <v>0</v>
      </c>
      <c r="L110" s="84">
        <f t="shared" si="418"/>
        <v>0</v>
      </c>
      <c r="M110" s="83">
        <f t="shared" ref="M110:N110" si="419">+M13+M19+M25+M31+M37+M43+M49+M55+M61</f>
        <v>0</v>
      </c>
      <c r="N110" s="84">
        <f t="shared" si="419"/>
        <v>0</v>
      </c>
      <c r="O110" s="83">
        <f t="shared" ref="O110:P110" si="420">+O13+O19+O25+O31+O37+O43+O49+O55+O61</f>
        <v>0</v>
      </c>
      <c r="P110" s="84">
        <f t="shared" si="420"/>
        <v>0</v>
      </c>
      <c r="Q110" s="83">
        <f t="shared" ref="Q110:R110" si="421">+Q13+Q19+Q25+Q31+Q37+Q43+Q49+Q55+Q61</f>
        <v>0</v>
      </c>
      <c r="R110" s="84">
        <f t="shared" si="421"/>
        <v>0</v>
      </c>
      <c r="S110" s="83">
        <f t="shared" ref="S110:T110" si="422">+S13+S19+S25+S31+S37+S43+S49+S55+S61</f>
        <v>0</v>
      </c>
      <c r="T110" s="84">
        <f t="shared" si="422"/>
        <v>0</v>
      </c>
      <c r="U110" s="83">
        <f t="shared" ref="U110:V110" si="423">+U13+U19+U25+U31+U37+U43+U49+U55+U61</f>
        <v>0</v>
      </c>
      <c r="V110" s="84">
        <f t="shared" si="423"/>
        <v>0</v>
      </c>
      <c r="W110" s="83">
        <f t="shared" ref="W110:X110" si="424">+W13+W19+W25+W31+W37+W43+W49+W55+W61</f>
        <v>0</v>
      </c>
      <c r="X110" s="84">
        <f t="shared" si="424"/>
        <v>0</v>
      </c>
      <c r="Y110" s="83">
        <f t="shared" ref="Y110:Z110" si="425">+Y13+Y19+Y25+Y31+Y37+Y43+Y49+Y55+Y61</f>
        <v>0</v>
      </c>
      <c r="Z110" s="84">
        <f t="shared" si="425"/>
        <v>0</v>
      </c>
      <c r="AA110" s="83">
        <f t="shared" ref="AA110:AB110" si="426">+AA13+AA19+AA25+AA31+AA37+AA43+AA49+AA55+AA61</f>
        <v>0</v>
      </c>
      <c r="AB110" s="84">
        <f t="shared" si="426"/>
        <v>0</v>
      </c>
      <c r="AC110" s="85">
        <f>+SUM(E110+G110+I110+K110+M110+O110+Q110+S110+U110+W110+Y110+AA110)</f>
        <v>12</v>
      </c>
      <c r="AD110" s="50">
        <f>+SUM(F110+H110+J110+L110+N110+P110+R110+T110+V110+X110+Z110+AB110)</f>
        <v>0</v>
      </c>
    </row>
    <row r="111" spans="2:33" ht="15.6" x14ac:dyDescent="0.3">
      <c r="B111" s="15"/>
      <c r="C111" s="51" t="s">
        <v>17</v>
      </c>
      <c r="D111" s="12">
        <f>+D61</f>
        <v>5</v>
      </c>
      <c r="E111" s="63">
        <f>+E14+E20+E26+E32+E38+E44+E50+E56+E62</f>
        <v>0</v>
      </c>
      <c r="F111" s="69">
        <f t="shared" ref="F111:G111" si="427">+F14+F20+F26+F32+F38+F44+F50+F56+F62</f>
        <v>0</v>
      </c>
      <c r="G111" s="63">
        <f t="shared" si="427"/>
        <v>0</v>
      </c>
      <c r="H111" s="69">
        <f t="shared" ref="H111:I111" si="428">+H14+H20+H26+H32+H38+H44+H50+H56+H62</f>
        <v>0</v>
      </c>
      <c r="I111" s="63">
        <f t="shared" si="428"/>
        <v>0</v>
      </c>
      <c r="J111" s="69">
        <f t="shared" ref="J111:K111" si="429">+J14+J20+J26+J32+J38+J44+J50+J56+J62</f>
        <v>0</v>
      </c>
      <c r="K111" s="63">
        <f t="shared" si="429"/>
        <v>0</v>
      </c>
      <c r="L111" s="69">
        <f t="shared" ref="L111:M111" si="430">+L14+L20+L26+L32+L38+L44+L50+L56+L62</f>
        <v>0</v>
      </c>
      <c r="M111" s="63">
        <f t="shared" si="430"/>
        <v>0</v>
      </c>
      <c r="N111" s="69">
        <f t="shared" ref="N111:O111" si="431">+N14+N20+N26+N32+N38+N44+N50+N56+N62</f>
        <v>0</v>
      </c>
      <c r="O111" s="63">
        <f t="shared" si="431"/>
        <v>0</v>
      </c>
      <c r="P111" s="69">
        <f t="shared" ref="P111:Q111" si="432">+P14+P20+P26+P32+P38+P44+P50+P56+P62</f>
        <v>0</v>
      </c>
      <c r="Q111" s="63">
        <f t="shared" si="432"/>
        <v>0</v>
      </c>
      <c r="R111" s="69">
        <f t="shared" ref="R111:S111" si="433">+R14+R20+R26+R32+R38+R44+R50+R56+R62</f>
        <v>0</v>
      </c>
      <c r="S111" s="63">
        <f t="shared" si="433"/>
        <v>0</v>
      </c>
      <c r="T111" s="69">
        <f t="shared" ref="T111:U111" si="434">+T14+T20+T26+T32+T38+T44+T50+T56+T62</f>
        <v>0</v>
      </c>
      <c r="U111" s="63">
        <f t="shared" si="434"/>
        <v>0</v>
      </c>
      <c r="V111" s="69">
        <f t="shared" ref="V111:W111" si="435">+V14+V20+V26+V32+V38+V44+V50+V56+V62</f>
        <v>0</v>
      </c>
      <c r="W111" s="63">
        <f t="shared" si="435"/>
        <v>0</v>
      </c>
      <c r="X111" s="69">
        <f t="shared" ref="X111:Y111" si="436">+X14+X20+X26+X32+X38+X44+X50+X56+X62</f>
        <v>0</v>
      </c>
      <c r="Y111" s="63">
        <f t="shared" si="436"/>
        <v>0</v>
      </c>
      <c r="Z111" s="69">
        <f t="shared" ref="Z111:AA111" si="437">+Z14+Z20+Z26+Z32+Z38+Z44+Z50+Z56+Z62</f>
        <v>0</v>
      </c>
      <c r="AA111" s="63">
        <f t="shared" si="437"/>
        <v>0</v>
      </c>
      <c r="AB111" s="69">
        <f t="shared" ref="AB111" si="438">+AB14+AB20+AB26+AB32+AB38+AB44+AB50+AB56+AB62</f>
        <v>0</v>
      </c>
      <c r="AC111" s="52">
        <f>+E111+G111+I111+K111+M111+O111+Q111+S111+U111+W111+Y111+AA111</f>
        <v>0</v>
      </c>
      <c r="AD111" s="53">
        <f>+F111+H111+J111+L111+N111+P111+R111+T111+V111+X111+Z111+AB111</f>
        <v>0</v>
      </c>
    </row>
    <row r="112" spans="2:33" ht="15.6" x14ac:dyDescent="0.3">
      <c r="B112" s="15"/>
      <c r="C112" s="51" t="s">
        <v>18</v>
      </c>
      <c r="D112" s="12">
        <f>+D62</f>
        <v>6</v>
      </c>
      <c r="E112" s="63">
        <f>+E15+E21+E27+E33+E39+E45+E51+E57+E63</f>
        <v>12</v>
      </c>
      <c r="F112" s="69">
        <f t="shared" ref="F112:G112" si="439">+F15+F21+F27+F33+F39+F45+F51+F57+F63</f>
        <v>0.48</v>
      </c>
      <c r="G112" s="63">
        <f t="shared" si="439"/>
        <v>12</v>
      </c>
      <c r="H112" s="69">
        <f t="shared" ref="H112:I112" si="440">+H15+H21+H27+H33+H39+H45+H51+H57+H63</f>
        <v>0.48</v>
      </c>
      <c r="I112" s="63">
        <f t="shared" si="440"/>
        <v>6</v>
      </c>
      <c r="J112" s="69">
        <f t="shared" ref="J112:K112" si="441">+J15+J21+J27+J33+J39+J45+J51+J57+J63</f>
        <v>0.24</v>
      </c>
      <c r="K112" s="63">
        <f t="shared" si="441"/>
        <v>0</v>
      </c>
      <c r="L112" s="69">
        <f t="shared" ref="L112:M112" si="442">+L15+L21+L27+L33+L39+L45+L51+L57+L63</f>
        <v>0</v>
      </c>
      <c r="M112" s="63">
        <f t="shared" si="442"/>
        <v>0</v>
      </c>
      <c r="N112" s="69">
        <f t="shared" ref="N112:O112" si="443">+N15+N21+N27+N33+N39+N45+N51+N57+N63</f>
        <v>0</v>
      </c>
      <c r="O112" s="63">
        <f t="shared" si="443"/>
        <v>0</v>
      </c>
      <c r="P112" s="69">
        <f t="shared" ref="P112:Q112" si="444">+P15+P21+P27+P33+P39+P45+P51+P57+P63</f>
        <v>0</v>
      </c>
      <c r="Q112" s="63">
        <f t="shared" si="444"/>
        <v>0</v>
      </c>
      <c r="R112" s="69">
        <f t="shared" ref="R112:S112" si="445">+R15+R21+R27+R33+R39+R45+R51+R57+R63</f>
        <v>0</v>
      </c>
      <c r="S112" s="63">
        <f t="shared" si="445"/>
        <v>0</v>
      </c>
      <c r="T112" s="69">
        <f t="shared" ref="T112:U112" si="446">+T15+T21+T27+T33+T39+T45+T51+T57+T63</f>
        <v>0</v>
      </c>
      <c r="U112" s="63">
        <f t="shared" si="446"/>
        <v>0</v>
      </c>
      <c r="V112" s="69">
        <f t="shared" ref="V112:W112" si="447">+V15+V21+V27+V33+V39+V45+V51+V57+V63</f>
        <v>0</v>
      </c>
      <c r="W112" s="63">
        <f t="shared" si="447"/>
        <v>0</v>
      </c>
      <c r="X112" s="69">
        <f t="shared" ref="X112:Y112" si="448">+X15+X21+X27+X33+X39+X45+X51+X57+X63</f>
        <v>0</v>
      </c>
      <c r="Y112" s="63">
        <f t="shared" si="448"/>
        <v>0</v>
      </c>
      <c r="Z112" s="69">
        <f t="shared" ref="Z112:AA112" si="449">+Z15+Z21+Z27+Z33+Z39+Z45+Z51+Z57+Z63</f>
        <v>0</v>
      </c>
      <c r="AA112" s="63">
        <f t="shared" si="449"/>
        <v>0</v>
      </c>
      <c r="AB112" s="69">
        <f t="shared" ref="AB112" si="450">+AB15+AB21+AB27+AB33+AB39+AB45+AB51+AB57+AB63</f>
        <v>0</v>
      </c>
      <c r="AC112" s="52">
        <f t="shared" ref="AC112:AD115" si="451">+E112+G112+I112+K112+M112+O112+Q112+S112+U112+W112+Y112+AA112</f>
        <v>30</v>
      </c>
      <c r="AD112" s="53">
        <f t="shared" si="451"/>
        <v>1.2</v>
      </c>
    </row>
    <row r="113" spans="2:31" ht="15.6" x14ac:dyDescent="0.3">
      <c r="B113" s="15"/>
      <c r="C113" s="51" t="s">
        <v>19</v>
      </c>
      <c r="D113" s="12">
        <f>+D63</f>
        <v>6</v>
      </c>
      <c r="E113" s="63">
        <f>+E16+E22+E28+E34+E40+E46+E52+E58+E64</f>
        <v>0</v>
      </c>
      <c r="F113" s="69">
        <f t="shared" ref="F113:G113" si="452">+F16+F22+F28+F34+F40+F46+F52+F58+F64</f>
        <v>0</v>
      </c>
      <c r="G113" s="63">
        <f t="shared" si="452"/>
        <v>0</v>
      </c>
      <c r="H113" s="69">
        <f t="shared" ref="H113:I113" si="453">+H16+H22+H28+H34+H40+H46+H52+H58+H64</f>
        <v>0</v>
      </c>
      <c r="I113" s="63">
        <f t="shared" si="453"/>
        <v>12</v>
      </c>
      <c r="J113" s="69">
        <f t="shared" ref="J113:K113" si="454">+J16+J22+J28+J34+J40+J46+J52+J58+J64</f>
        <v>0.48</v>
      </c>
      <c r="K113" s="63">
        <f t="shared" si="454"/>
        <v>0</v>
      </c>
      <c r="L113" s="69">
        <f t="shared" ref="L113:M113" si="455">+L16+L22+L28+L34+L40+L46+L52+L58+L64</f>
        <v>0</v>
      </c>
      <c r="M113" s="63">
        <f t="shared" si="455"/>
        <v>0</v>
      </c>
      <c r="N113" s="69">
        <f t="shared" ref="N113:O113" si="456">+N16+N22+N28+N34+N40+N46+N52+N58+N64</f>
        <v>0</v>
      </c>
      <c r="O113" s="63">
        <f t="shared" si="456"/>
        <v>0</v>
      </c>
      <c r="P113" s="69">
        <f t="shared" ref="P113:Q113" si="457">+P16+P22+P28+P34+P40+P46+P52+P58+P64</f>
        <v>0</v>
      </c>
      <c r="Q113" s="63">
        <f t="shared" si="457"/>
        <v>0</v>
      </c>
      <c r="R113" s="69">
        <f t="shared" ref="R113:S113" si="458">+R16+R22+R28+R34+R40+R46+R52+R58+R64</f>
        <v>0</v>
      </c>
      <c r="S113" s="63">
        <f t="shared" si="458"/>
        <v>0</v>
      </c>
      <c r="T113" s="69">
        <f t="shared" ref="T113:U113" si="459">+T16+T22+T28+T34+T40+T46+T52+T58+T64</f>
        <v>0</v>
      </c>
      <c r="U113" s="63">
        <f t="shared" si="459"/>
        <v>0</v>
      </c>
      <c r="V113" s="69">
        <f t="shared" ref="V113:W113" si="460">+V16+V22+V28+V34+V40+V46+V52+V58+V64</f>
        <v>0</v>
      </c>
      <c r="W113" s="63">
        <f t="shared" si="460"/>
        <v>0</v>
      </c>
      <c r="X113" s="69">
        <f t="shared" ref="X113:Y113" si="461">+X16+X22+X28+X34+X40+X46+X52+X58+X64</f>
        <v>0</v>
      </c>
      <c r="Y113" s="63">
        <f t="shared" si="461"/>
        <v>0</v>
      </c>
      <c r="Z113" s="69">
        <f t="shared" ref="Z113:AA113" si="462">+Z16+Z22+Z28+Z34+Z40+Z46+Z52+Z58+Z64</f>
        <v>0</v>
      </c>
      <c r="AA113" s="63">
        <f t="shared" si="462"/>
        <v>0</v>
      </c>
      <c r="AB113" s="69">
        <f t="shared" ref="AB113" si="463">+AB16+AB22+AB28+AB34+AB40+AB46+AB52+AB58+AB64</f>
        <v>0</v>
      </c>
      <c r="AC113" s="52">
        <f t="shared" si="451"/>
        <v>12</v>
      </c>
      <c r="AD113" s="53">
        <f t="shared" si="451"/>
        <v>0.48</v>
      </c>
    </row>
    <row r="114" spans="2:31" ht="15.6" x14ac:dyDescent="0.3">
      <c r="B114" s="1"/>
      <c r="C114" s="51" t="s">
        <v>20</v>
      </c>
      <c r="D114" s="12">
        <f>+D64</f>
        <v>6</v>
      </c>
      <c r="E114" s="63">
        <f>+E17+E23+E29+E35+E41+E47+E53+E59+E65</f>
        <v>0</v>
      </c>
      <c r="F114" s="69">
        <f t="shared" ref="F114:G114" si="464">+F17+F23+F29+F35+F41+F47+F53+F59+F65</f>
        <v>0</v>
      </c>
      <c r="G114" s="63">
        <f t="shared" si="464"/>
        <v>0</v>
      </c>
      <c r="H114" s="69">
        <f t="shared" ref="H114:I114" si="465">+H17+H23+H29+H35+H41+H47+H53+H59+H65</f>
        <v>0</v>
      </c>
      <c r="I114" s="63">
        <f t="shared" si="465"/>
        <v>0</v>
      </c>
      <c r="J114" s="69">
        <f t="shared" ref="J114:K114" si="466">+J17+J23+J29+J35+J41+J47+J53+J59+J65</f>
        <v>0</v>
      </c>
      <c r="K114" s="63">
        <f t="shared" si="466"/>
        <v>0</v>
      </c>
      <c r="L114" s="69">
        <f t="shared" ref="L114:M114" si="467">+L17+L23+L29+L35+L41+L47+L53+L59+L65</f>
        <v>0</v>
      </c>
      <c r="M114" s="63">
        <f t="shared" si="467"/>
        <v>0</v>
      </c>
      <c r="N114" s="69">
        <f t="shared" ref="N114:O114" si="468">+N17+N23+N29+N35+N41+N47+N53+N59+N65</f>
        <v>0</v>
      </c>
      <c r="O114" s="63">
        <f t="shared" si="468"/>
        <v>0</v>
      </c>
      <c r="P114" s="69">
        <f t="shared" ref="P114:Q114" si="469">+P17+P23+P29+P35+P41+P47+P53+P59+P65</f>
        <v>0</v>
      </c>
      <c r="Q114" s="63">
        <f t="shared" si="469"/>
        <v>0</v>
      </c>
      <c r="R114" s="69">
        <f t="shared" ref="R114:S114" si="470">+R17+R23+R29+R35+R41+R47+R53+R59+R65</f>
        <v>0</v>
      </c>
      <c r="S114" s="63">
        <f t="shared" si="470"/>
        <v>0</v>
      </c>
      <c r="T114" s="69">
        <f t="shared" ref="T114:U114" si="471">+T17+T23+T29+T35+T41+T47+T53+T59+T65</f>
        <v>0</v>
      </c>
      <c r="U114" s="63">
        <f t="shared" si="471"/>
        <v>0</v>
      </c>
      <c r="V114" s="69">
        <f t="shared" ref="V114:W114" si="472">+V17+V23+V29+V35+V41+V47+V53+V59+V65</f>
        <v>0</v>
      </c>
      <c r="W114" s="63">
        <f t="shared" si="472"/>
        <v>0</v>
      </c>
      <c r="X114" s="69">
        <f t="shared" ref="X114:Y114" si="473">+X17+X23+X29+X35+X41+X47+X53+X59+X65</f>
        <v>0</v>
      </c>
      <c r="Y114" s="63">
        <f t="shared" si="473"/>
        <v>0</v>
      </c>
      <c r="Z114" s="69">
        <f t="shared" ref="Z114:AA114" si="474">+Z17+Z23+Z29+Z35+Z41+Z47+Z53+Z59+Z65</f>
        <v>0</v>
      </c>
      <c r="AA114" s="63">
        <f t="shared" si="474"/>
        <v>0</v>
      </c>
      <c r="AB114" s="69">
        <f t="shared" ref="AB114" si="475">+AB17+AB23+AB29+AB35+AB41+AB47+AB53+AB59+AB65</f>
        <v>0</v>
      </c>
      <c r="AC114" s="52">
        <f t="shared" si="451"/>
        <v>0</v>
      </c>
      <c r="AD114" s="53">
        <f t="shared" si="451"/>
        <v>0</v>
      </c>
    </row>
    <row r="115" spans="2:31" ht="15.6" x14ac:dyDescent="0.3">
      <c r="B115" s="1"/>
      <c r="C115" s="51" t="s">
        <v>21</v>
      </c>
      <c r="D115" s="12">
        <f>+D65</f>
        <v>2</v>
      </c>
      <c r="E115" s="63">
        <f>+E18+E24+E30+E36+E42+E48+E54+E60+E66</f>
        <v>12</v>
      </c>
      <c r="F115" s="69">
        <f t="shared" ref="F115:G115" si="476">+F18+F24+F30+F36+F42+F48+F54+F60+F66</f>
        <v>0.48</v>
      </c>
      <c r="G115" s="63">
        <f t="shared" si="476"/>
        <v>12</v>
      </c>
      <c r="H115" s="69">
        <f t="shared" ref="H115:I115" si="477">+H18+H24+H30+H36+H42+H48+H54+H60+H66</f>
        <v>0.48</v>
      </c>
      <c r="I115" s="63">
        <f t="shared" si="477"/>
        <v>18</v>
      </c>
      <c r="J115" s="69">
        <f t="shared" ref="J115:K115" si="478">+J18+J24+J30+J36+J42+J48+J54+J60+J66</f>
        <v>0.72</v>
      </c>
      <c r="K115" s="63">
        <f t="shared" si="478"/>
        <v>0</v>
      </c>
      <c r="L115" s="69">
        <f t="shared" ref="L115:M115" si="479">+L18+L24+L30+L36+L42+L48+L54+L60+L66</f>
        <v>0</v>
      </c>
      <c r="M115" s="63">
        <f t="shared" si="479"/>
        <v>0</v>
      </c>
      <c r="N115" s="69">
        <f t="shared" ref="N115:O115" si="480">+N18+N24+N30+N36+N42+N48+N54+N60+N66</f>
        <v>0</v>
      </c>
      <c r="O115" s="63">
        <f t="shared" si="480"/>
        <v>0</v>
      </c>
      <c r="P115" s="69">
        <f t="shared" ref="P115:Q115" si="481">+P18+P24+P30+P36+P42+P48+P54+P60+P66</f>
        <v>0</v>
      </c>
      <c r="Q115" s="63">
        <f t="shared" si="481"/>
        <v>0</v>
      </c>
      <c r="R115" s="69">
        <f t="shared" ref="R115:S115" si="482">+R18+R24+R30+R36+R42+R48+R54+R60+R66</f>
        <v>0</v>
      </c>
      <c r="S115" s="63">
        <f t="shared" si="482"/>
        <v>0</v>
      </c>
      <c r="T115" s="69">
        <f t="shared" ref="T115:U115" si="483">+T18+T24+T30+T36+T42+T48+T54+T60+T66</f>
        <v>0</v>
      </c>
      <c r="U115" s="63">
        <f t="shared" si="483"/>
        <v>0</v>
      </c>
      <c r="V115" s="69">
        <f t="shared" ref="V115:W115" si="484">+V18+V24+V30+V36+V42+V48+V54+V60+V66</f>
        <v>0</v>
      </c>
      <c r="W115" s="63">
        <f t="shared" si="484"/>
        <v>0</v>
      </c>
      <c r="X115" s="69">
        <f t="shared" ref="X115:Y115" si="485">+X18+X24+X30+X36+X42+X48+X54+X60+X66</f>
        <v>0</v>
      </c>
      <c r="Y115" s="63">
        <f t="shared" si="485"/>
        <v>0</v>
      </c>
      <c r="Z115" s="69">
        <f t="shared" ref="Z115:AA115" si="486">+Z18+Z24+Z30+Z36+Z42+Z48+Z54+Z60+Z66</f>
        <v>0</v>
      </c>
      <c r="AA115" s="63">
        <f t="shared" si="486"/>
        <v>0</v>
      </c>
      <c r="AB115" s="69">
        <f t="shared" ref="AB115" si="487">+AB18+AB24+AB30+AB36+AB42+AB48+AB54+AB60+AB66</f>
        <v>0</v>
      </c>
      <c r="AC115" s="52">
        <f t="shared" si="451"/>
        <v>42</v>
      </c>
      <c r="AD115" s="53">
        <f t="shared" si="451"/>
        <v>1.68</v>
      </c>
    </row>
    <row r="116" spans="2:31" x14ac:dyDescent="0.3">
      <c r="C116" s="54"/>
      <c r="G116" s="4"/>
      <c r="H116" s="4"/>
      <c r="AD116" s="46"/>
    </row>
    <row r="117" spans="2:31" x14ac:dyDescent="0.3">
      <c r="C117" s="54"/>
      <c r="G117" s="4"/>
      <c r="H117" s="4"/>
      <c r="O117" s="4" t="s">
        <v>3</v>
      </c>
      <c r="P117" s="4" t="s">
        <v>27</v>
      </c>
      <c r="Q117" s="4" t="s">
        <v>28</v>
      </c>
      <c r="R117" s="4" t="s">
        <v>29</v>
      </c>
      <c r="S117" s="4" t="s">
        <v>30</v>
      </c>
      <c r="T117" s="4" t="s">
        <v>31</v>
      </c>
      <c r="U117" s="4" t="s">
        <v>32</v>
      </c>
      <c r="V117" s="4" t="s">
        <v>33</v>
      </c>
      <c r="W117" s="4" t="s">
        <v>52</v>
      </c>
      <c r="X117" s="4" t="s">
        <v>35</v>
      </c>
      <c r="Y117" s="4" t="s">
        <v>36</v>
      </c>
      <c r="Z117" s="4" t="s">
        <v>37</v>
      </c>
      <c r="AA117" s="4" t="s">
        <v>54</v>
      </c>
      <c r="AD117" s="46"/>
      <c r="AE117" s="4"/>
    </row>
    <row r="118" spans="2:31" x14ac:dyDescent="0.3">
      <c r="C118" s="54"/>
      <c r="F118" s="4" t="s">
        <v>94</v>
      </c>
      <c r="G118" s="4"/>
      <c r="H118" s="4"/>
      <c r="N118" s="4" t="s">
        <v>93</v>
      </c>
      <c r="O118" s="82">
        <f>+E110</f>
        <v>12</v>
      </c>
      <c r="P118" s="82">
        <f>+F95</f>
        <v>12</v>
      </c>
      <c r="Q118" s="82">
        <f t="shared" ref="Q118:Z118" si="488">+G95</f>
        <v>18</v>
      </c>
      <c r="R118" s="82">
        <f t="shared" si="488"/>
        <v>0</v>
      </c>
      <c r="S118" s="82">
        <f t="shared" si="488"/>
        <v>0</v>
      </c>
      <c r="T118" s="82">
        <f t="shared" si="488"/>
        <v>0</v>
      </c>
      <c r="U118" s="82">
        <f t="shared" si="488"/>
        <v>0</v>
      </c>
      <c r="V118" s="82">
        <f t="shared" si="488"/>
        <v>0</v>
      </c>
      <c r="W118" s="82">
        <f t="shared" si="488"/>
        <v>0</v>
      </c>
      <c r="X118" s="82">
        <f t="shared" si="488"/>
        <v>0</v>
      </c>
      <c r="Y118" s="82">
        <f t="shared" si="488"/>
        <v>0</v>
      </c>
      <c r="Z118" s="82">
        <f t="shared" si="488"/>
        <v>0</v>
      </c>
      <c r="AA118" s="4">
        <f>SUM(O118:Z118)</f>
        <v>42</v>
      </c>
      <c r="AB118" s="11" t="s">
        <v>55</v>
      </c>
      <c r="AD118" s="46"/>
    </row>
    <row r="119" spans="2:31" x14ac:dyDescent="0.3">
      <c r="C119" s="54"/>
      <c r="G119" s="4"/>
      <c r="H119" s="4"/>
      <c r="N119" s="4" t="s">
        <v>4</v>
      </c>
      <c r="O119" s="55">
        <f>+F110</f>
        <v>0</v>
      </c>
      <c r="P119" s="55">
        <f>+H110</f>
        <v>0</v>
      </c>
      <c r="Q119" s="55">
        <f>+J110</f>
        <v>0</v>
      </c>
      <c r="R119" s="55">
        <f>+L110</f>
        <v>0</v>
      </c>
      <c r="S119" s="55">
        <f>+N110</f>
        <v>0</v>
      </c>
      <c r="T119" s="55">
        <f>+P110</f>
        <v>0</v>
      </c>
      <c r="U119" s="55">
        <f>+R110</f>
        <v>0</v>
      </c>
      <c r="V119" s="55">
        <f>+T110</f>
        <v>0</v>
      </c>
      <c r="W119" s="55">
        <f>+V110</f>
        <v>0</v>
      </c>
      <c r="X119" s="49">
        <f>+X110</f>
        <v>0</v>
      </c>
      <c r="Y119" s="49">
        <f>+Z110</f>
        <v>0</v>
      </c>
      <c r="Z119" s="49">
        <f>+AB110</f>
        <v>0</v>
      </c>
      <c r="AA119" s="49">
        <f>+AD110/12</f>
        <v>0</v>
      </c>
      <c r="AB119" s="11" t="s">
        <v>56</v>
      </c>
      <c r="AD119" s="46"/>
    </row>
    <row r="120" spans="2:31" x14ac:dyDescent="0.3">
      <c r="C120" s="54"/>
      <c r="G120" s="4"/>
      <c r="H120" s="4"/>
      <c r="AD120" s="46"/>
    </row>
    <row r="121" spans="2:31" x14ac:dyDescent="0.3">
      <c r="C121" s="54"/>
      <c r="G121" s="4"/>
      <c r="H121" s="4"/>
      <c r="AD121" s="46"/>
    </row>
    <row r="122" spans="2:31" x14ac:dyDescent="0.3">
      <c r="C122" s="54"/>
      <c r="G122" s="4"/>
      <c r="H122" s="4"/>
      <c r="AD122" s="46"/>
    </row>
    <row r="123" spans="2:31" x14ac:dyDescent="0.3">
      <c r="C123" s="54"/>
      <c r="G123" s="4"/>
      <c r="H123" s="4"/>
      <c r="AD123" s="46"/>
    </row>
    <row r="124" spans="2:31" x14ac:dyDescent="0.3">
      <c r="C124" s="54"/>
      <c r="G124" s="4"/>
      <c r="H124" s="4"/>
      <c r="AD124" s="46"/>
    </row>
    <row r="125" spans="2:31" x14ac:dyDescent="0.3">
      <c r="C125" s="54"/>
      <c r="G125" s="4"/>
      <c r="H125" s="4"/>
      <c r="AD125" s="46"/>
    </row>
    <row r="126" spans="2:31" x14ac:dyDescent="0.3">
      <c r="C126" s="54"/>
      <c r="G126" s="4"/>
      <c r="H126" s="4"/>
      <c r="AD126" s="46"/>
    </row>
    <row r="127" spans="2:31" x14ac:dyDescent="0.3">
      <c r="C127" s="54"/>
      <c r="G127" s="4"/>
      <c r="H127" s="4"/>
      <c r="AD127" s="46"/>
    </row>
    <row r="128" spans="2:31" x14ac:dyDescent="0.3">
      <c r="C128" s="54"/>
      <c r="G128" s="4"/>
      <c r="H128" s="4"/>
      <c r="AD128" s="46"/>
    </row>
    <row r="129" spans="3:30" x14ac:dyDescent="0.3">
      <c r="C129" s="54"/>
      <c r="G129" s="4"/>
      <c r="H129" s="4"/>
      <c r="AD129" s="46"/>
    </row>
    <row r="130" spans="3:30" x14ac:dyDescent="0.3">
      <c r="C130" s="54"/>
      <c r="G130" s="4"/>
      <c r="H130" s="4"/>
      <c r="AD130" s="46"/>
    </row>
    <row r="131" spans="3:30" x14ac:dyDescent="0.3">
      <c r="C131" s="54"/>
      <c r="G131" s="4"/>
      <c r="H131" s="4"/>
      <c r="AD131" s="46"/>
    </row>
    <row r="132" spans="3:30" x14ac:dyDescent="0.3">
      <c r="C132" s="54"/>
      <c r="G132" s="4"/>
      <c r="H132" s="4"/>
      <c r="AD132" s="46"/>
    </row>
    <row r="133" spans="3:30" x14ac:dyDescent="0.3">
      <c r="C133" s="54"/>
      <c r="G133" s="4"/>
      <c r="H133" s="4"/>
      <c r="AD133" s="46"/>
    </row>
    <row r="134" spans="3:30" x14ac:dyDescent="0.3">
      <c r="C134" s="54"/>
      <c r="G134" s="4"/>
      <c r="H134" s="4"/>
      <c r="M134" s="99" t="s">
        <v>57</v>
      </c>
      <c r="N134" s="99"/>
      <c r="O134" s="99"/>
      <c r="P134" s="99"/>
      <c r="Q134" s="99"/>
      <c r="R134" s="99"/>
      <c r="S134" s="99"/>
      <c r="T134" s="57"/>
      <c r="U134" s="100"/>
      <c r="V134" s="100"/>
      <c r="W134" s="100"/>
      <c r="X134" s="100"/>
      <c r="Y134" s="100"/>
      <c r="Z134" s="100"/>
      <c r="AA134" s="100"/>
      <c r="AD134" s="46"/>
    </row>
    <row r="135" spans="3:30" x14ac:dyDescent="0.3">
      <c r="C135" s="54"/>
      <c r="G135" s="4"/>
      <c r="H135" s="4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D135" s="46"/>
    </row>
    <row r="136" spans="3:30" x14ac:dyDescent="0.3">
      <c r="C136" s="54"/>
      <c r="G136" s="4"/>
      <c r="H136" s="4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D136" s="46"/>
    </row>
    <row r="137" spans="3:30" x14ac:dyDescent="0.3">
      <c r="C137" s="54"/>
      <c r="G137" s="4"/>
      <c r="H137" s="4"/>
      <c r="M137" s="100" t="s">
        <v>58</v>
      </c>
      <c r="N137" s="100"/>
      <c r="O137" s="100"/>
      <c r="P137" s="100"/>
      <c r="Q137" s="100"/>
      <c r="R137" s="100"/>
      <c r="S137" s="100"/>
      <c r="T137" s="57"/>
      <c r="U137" s="100"/>
      <c r="V137" s="100"/>
      <c r="W137" s="100"/>
      <c r="X137" s="100"/>
      <c r="Y137" s="100"/>
      <c r="Z137" s="100"/>
      <c r="AA137" s="100"/>
      <c r="AD137" s="46"/>
    </row>
    <row r="138" spans="3:30" x14ac:dyDescent="0.3">
      <c r="C138" s="54"/>
      <c r="G138" s="4"/>
      <c r="H138" s="4"/>
      <c r="M138" s="100" t="s">
        <v>59</v>
      </c>
      <c r="N138" s="100"/>
      <c r="O138" s="100"/>
      <c r="P138" s="100"/>
      <c r="Q138" s="100"/>
      <c r="R138" s="100"/>
      <c r="S138" s="100"/>
      <c r="T138" s="57"/>
      <c r="U138" s="100"/>
      <c r="V138" s="100"/>
      <c r="W138" s="100"/>
      <c r="X138" s="100"/>
      <c r="Y138" s="100"/>
      <c r="Z138" s="100"/>
      <c r="AA138" s="100"/>
      <c r="AD138" s="46"/>
    </row>
    <row r="139" spans="3:30" x14ac:dyDescent="0.3">
      <c r="C139" s="54"/>
      <c r="G139" s="4"/>
      <c r="H139" s="4"/>
      <c r="AD139" s="46"/>
    </row>
    <row r="140" spans="3:30" x14ac:dyDescent="0.3">
      <c r="C140" s="54"/>
      <c r="G140" s="4"/>
      <c r="H140" s="4"/>
      <c r="AD140" s="46"/>
    </row>
    <row r="141" spans="3:30" x14ac:dyDescent="0.3">
      <c r="C141" s="54"/>
      <c r="G141" s="4"/>
      <c r="H141" s="4"/>
      <c r="AD141" s="46"/>
    </row>
    <row r="142" spans="3:30" ht="15" thickBot="1" x14ac:dyDescent="0.35">
      <c r="C142" s="58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  <c r="AA142" s="59"/>
      <c r="AB142" s="60"/>
      <c r="AC142" s="59"/>
      <c r="AD142" s="61"/>
    </row>
    <row r="146" spans="3:3" ht="21" x14ac:dyDescent="0.3">
      <c r="C146" s="62"/>
    </row>
    <row r="162" spans="3:3" ht="15.6" x14ac:dyDescent="0.3">
      <c r="C162" s="68"/>
    </row>
  </sheetData>
  <mergeCells count="60">
    <mergeCell ref="B54:AB54"/>
    <mergeCell ref="B60:AB60"/>
    <mergeCell ref="B42:AB42"/>
    <mergeCell ref="B48:AB48"/>
    <mergeCell ref="B12:AB12"/>
    <mergeCell ref="B18:AB18"/>
    <mergeCell ref="B24:AB24"/>
    <mergeCell ref="B30:AB30"/>
    <mergeCell ref="B36:AB36"/>
    <mergeCell ref="B9:D9"/>
    <mergeCell ref="B4:AA4"/>
    <mergeCell ref="B5:Z5"/>
    <mergeCell ref="B6:Z6"/>
    <mergeCell ref="B7:AA7"/>
    <mergeCell ref="B8:D8"/>
    <mergeCell ref="C81:AD81"/>
    <mergeCell ref="C83:AD83"/>
    <mergeCell ref="C84:AD84"/>
    <mergeCell ref="C85:D85"/>
    <mergeCell ref="M138:S138"/>
    <mergeCell ref="U138:AA138"/>
    <mergeCell ref="C108:AD108"/>
    <mergeCell ref="C103:AC103"/>
    <mergeCell ref="C104:AC104"/>
    <mergeCell ref="C105:AC105"/>
    <mergeCell ref="C106:AC106"/>
    <mergeCell ref="C107:AC107"/>
    <mergeCell ref="E109:F109"/>
    <mergeCell ref="G109:H109"/>
    <mergeCell ref="I109:J109"/>
    <mergeCell ref="K109:L109"/>
    <mergeCell ref="C78:AD78"/>
    <mergeCell ref="C79:AD79"/>
    <mergeCell ref="C80:AD80"/>
    <mergeCell ref="C77:AD77"/>
    <mergeCell ref="E67:F67"/>
    <mergeCell ref="G67:H67"/>
    <mergeCell ref="I67:J67"/>
    <mergeCell ref="K67:L67"/>
    <mergeCell ref="M67:N67"/>
    <mergeCell ref="O67:P67"/>
    <mergeCell ref="Q67:R67"/>
    <mergeCell ref="S67:T67"/>
    <mergeCell ref="U67:V67"/>
    <mergeCell ref="W67:X67"/>
    <mergeCell ref="Y67:Z67"/>
    <mergeCell ref="AA67:AB67"/>
    <mergeCell ref="M109:N109"/>
    <mergeCell ref="AC109:AD109"/>
    <mergeCell ref="M134:S134"/>
    <mergeCell ref="U134:AA134"/>
    <mergeCell ref="M137:S137"/>
    <mergeCell ref="U137:AA137"/>
    <mergeCell ref="Q109:R109"/>
    <mergeCell ref="S109:T109"/>
    <mergeCell ref="U109:V109"/>
    <mergeCell ref="W109:X109"/>
    <mergeCell ref="Y109:Z109"/>
    <mergeCell ref="AA109:AB109"/>
    <mergeCell ref="O109:P109"/>
  </mergeCells>
  <conditionalFormatting sqref="AD111:AD115">
    <cfRule type="cellIs" dxfId="2" priority="13" operator="greaterThan">
      <formula>0.02</formula>
    </cfRule>
    <cfRule type="cellIs" dxfId="1" priority="14" operator="greaterThan">
      <formula>0.0099</formula>
    </cfRule>
    <cfRule type="cellIs" dxfId="0" priority="15" operator="greater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56"/>
  <sheetViews>
    <sheetView topLeftCell="A37" zoomScale="80" zoomScaleNormal="80" workbookViewId="0">
      <selection activeCell="H48" sqref="H48"/>
    </sheetView>
  </sheetViews>
  <sheetFormatPr baseColWidth="10" defaultRowHeight="14.4" x14ac:dyDescent="0.3"/>
  <cols>
    <col min="1" max="1" width="7" customWidth="1"/>
    <col min="2" max="2" width="15.109375" bestFit="1" customWidth="1"/>
    <col min="3" max="3" width="4" style="76" bestFit="1" customWidth="1"/>
    <col min="4" max="4" width="9.44140625" customWidth="1"/>
    <col min="5" max="5" width="16.33203125" customWidth="1"/>
    <col min="6" max="6" width="9.5546875" customWidth="1"/>
    <col min="7" max="7" width="6.6640625" bestFit="1" customWidth="1"/>
    <col min="8" max="8" width="13.6640625" bestFit="1" customWidth="1"/>
    <col min="9" max="9" width="8.6640625" bestFit="1" customWidth="1"/>
    <col min="10" max="10" width="6.6640625" bestFit="1" customWidth="1"/>
    <col min="11" max="11" width="13.6640625" bestFit="1" customWidth="1"/>
    <col min="12" max="12" width="8.6640625" bestFit="1" customWidth="1"/>
    <col min="14" max="14" width="10.5546875" bestFit="1" customWidth="1"/>
    <col min="15" max="15" width="6.6640625" bestFit="1" customWidth="1"/>
    <col min="16" max="16" width="13.6640625" bestFit="1" customWidth="1"/>
    <col min="17" max="17" width="8.6640625" bestFit="1" customWidth="1"/>
  </cols>
  <sheetData>
    <row r="3" spans="2:17" x14ac:dyDescent="0.3">
      <c r="D3" s="134" t="s">
        <v>44</v>
      </c>
      <c r="E3" s="134"/>
      <c r="F3" s="134"/>
      <c r="G3" s="134" t="s">
        <v>45</v>
      </c>
      <c r="H3" s="134"/>
      <c r="I3" s="134"/>
      <c r="J3" s="134" t="s">
        <v>46</v>
      </c>
      <c r="K3" s="134"/>
      <c r="L3" s="134"/>
      <c r="O3" s="134" t="s">
        <v>88</v>
      </c>
      <c r="P3" s="134"/>
      <c r="Q3" s="134"/>
    </row>
    <row r="4" spans="2:17" x14ac:dyDescent="0.3">
      <c r="B4" s="73" t="s">
        <v>77</v>
      </c>
      <c r="C4" s="77" t="s">
        <v>83</v>
      </c>
      <c r="D4" s="129" t="s">
        <v>78</v>
      </c>
      <c r="E4" s="129"/>
      <c r="F4" s="129"/>
      <c r="G4" s="129" t="s">
        <v>78</v>
      </c>
      <c r="H4" s="129"/>
      <c r="I4" s="129"/>
      <c r="J4" s="129" t="s">
        <v>78</v>
      </c>
      <c r="K4" s="129"/>
      <c r="L4" s="129"/>
      <c r="N4" s="73" t="s">
        <v>89</v>
      </c>
      <c r="O4" s="129" t="s">
        <v>78</v>
      </c>
      <c r="P4" s="129"/>
      <c r="Q4" s="129"/>
    </row>
    <row r="5" spans="2:17" ht="15.6" x14ac:dyDescent="0.3">
      <c r="B5" s="74" t="s">
        <v>17</v>
      </c>
      <c r="C5" s="78">
        <v>5</v>
      </c>
      <c r="D5" s="73"/>
      <c r="E5" s="73"/>
      <c r="F5" s="73"/>
      <c r="G5" s="73"/>
      <c r="H5" s="73"/>
      <c r="I5" s="73"/>
      <c r="J5" s="73"/>
      <c r="K5" s="73"/>
      <c r="L5" s="73"/>
      <c r="N5" s="131"/>
      <c r="O5" s="73"/>
      <c r="P5" s="73"/>
      <c r="Q5" s="73"/>
    </row>
    <row r="6" spans="2:17" ht="15.6" x14ac:dyDescent="0.3">
      <c r="B6" s="74" t="s">
        <v>18</v>
      </c>
      <c r="C6" s="78">
        <v>6</v>
      </c>
      <c r="D6" s="73"/>
      <c r="E6" s="73"/>
      <c r="F6" s="73"/>
      <c r="G6" s="73"/>
      <c r="H6" s="73"/>
      <c r="I6" s="73"/>
      <c r="J6" s="73"/>
      <c r="K6" s="73"/>
      <c r="L6" s="73"/>
      <c r="N6" s="132"/>
      <c r="O6" s="73"/>
      <c r="P6" s="73"/>
      <c r="Q6" s="73"/>
    </row>
    <row r="7" spans="2:17" ht="15.6" x14ac:dyDescent="0.3">
      <c r="B7" s="74" t="s">
        <v>19</v>
      </c>
      <c r="C7" s="78">
        <v>6</v>
      </c>
      <c r="D7" s="73" t="s">
        <v>79</v>
      </c>
      <c r="E7" s="73" t="s">
        <v>80</v>
      </c>
      <c r="F7" s="73" t="s">
        <v>81</v>
      </c>
      <c r="G7" s="73"/>
      <c r="H7" s="73"/>
      <c r="I7" s="73"/>
      <c r="J7" s="73"/>
      <c r="K7" s="73"/>
      <c r="L7" s="73"/>
      <c r="N7" s="132"/>
      <c r="O7" s="73"/>
      <c r="P7" s="73"/>
      <c r="Q7" s="73"/>
    </row>
    <row r="8" spans="2:17" ht="15.6" x14ac:dyDescent="0.3">
      <c r="B8" s="74" t="s">
        <v>20</v>
      </c>
      <c r="C8" s="78">
        <v>6</v>
      </c>
      <c r="D8" s="73"/>
      <c r="E8" s="73"/>
      <c r="F8" s="73"/>
      <c r="G8" s="73"/>
      <c r="H8" s="73"/>
      <c r="I8" s="73"/>
      <c r="J8" s="73"/>
      <c r="K8" s="73"/>
      <c r="L8" s="73"/>
      <c r="N8" s="132"/>
      <c r="O8" s="73"/>
      <c r="P8" s="73"/>
      <c r="Q8" s="73"/>
    </row>
    <row r="9" spans="2:17" ht="15.6" x14ac:dyDescent="0.3">
      <c r="B9" s="74" t="s">
        <v>21</v>
      </c>
      <c r="C9" s="78">
        <v>2</v>
      </c>
      <c r="D9" s="73"/>
      <c r="E9" s="73"/>
      <c r="F9" s="73"/>
      <c r="G9" s="73"/>
      <c r="H9" s="73"/>
      <c r="I9" s="73"/>
      <c r="J9" s="73"/>
      <c r="K9" s="73"/>
      <c r="L9" s="73"/>
      <c r="N9" s="133"/>
      <c r="O9" s="73"/>
      <c r="P9" s="73"/>
      <c r="Q9" s="73"/>
    </row>
    <row r="10" spans="2:17" ht="15.6" x14ac:dyDescent="0.3">
      <c r="B10" s="74" t="s">
        <v>82</v>
      </c>
      <c r="C10" s="79">
        <f>SUM(C5:C9)</f>
        <v>25</v>
      </c>
      <c r="D10" s="129">
        <v>3</v>
      </c>
      <c r="E10" s="129"/>
      <c r="F10" s="129"/>
      <c r="G10" s="129"/>
      <c r="H10" s="129"/>
      <c r="I10" s="129"/>
      <c r="J10" s="129"/>
      <c r="K10" s="129"/>
      <c r="L10" s="129"/>
      <c r="N10" s="75">
        <f>+J10+G10+D10</f>
        <v>3</v>
      </c>
      <c r="O10" s="129">
        <f>+J10+G10+D10</f>
        <v>3</v>
      </c>
      <c r="P10" s="129"/>
      <c r="Q10" s="129"/>
    </row>
    <row r="11" spans="2:17" x14ac:dyDescent="0.3">
      <c r="D11" s="130">
        <f>+D10/$C$10</f>
        <v>0.12</v>
      </c>
      <c r="E11" s="130"/>
      <c r="F11" s="130"/>
      <c r="G11" s="130">
        <f>+G10/$C$10</f>
        <v>0</v>
      </c>
      <c r="H11" s="130"/>
      <c r="I11" s="130"/>
      <c r="J11" s="130">
        <f>+J10/$C$10</f>
        <v>0</v>
      </c>
      <c r="K11" s="130"/>
      <c r="L11" s="130"/>
      <c r="O11" s="130" t="e">
        <f>+O10/N5</f>
        <v>#DIV/0!</v>
      </c>
      <c r="P11" s="130"/>
      <c r="Q11" s="130"/>
    </row>
    <row r="13" spans="2:17" x14ac:dyDescent="0.3">
      <c r="D13" s="128" t="s">
        <v>47</v>
      </c>
      <c r="E13" s="128"/>
      <c r="F13" s="128"/>
      <c r="G13" s="128" t="s">
        <v>48</v>
      </c>
      <c r="H13" s="128"/>
      <c r="I13" s="128"/>
      <c r="J13" s="128" t="s">
        <v>49</v>
      </c>
      <c r="K13" s="128"/>
      <c r="L13" s="128"/>
      <c r="O13" s="128" t="s">
        <v>49</v>
      </c>
      <c r="P13" s="128"/>
      <c r="Q13" s="128"/>
    </row>
    <row r="14" spans="2:17" x14ac:dyDescent="0.3">
      <c r="B14" s="73" t="s">
        <v>77</v>
      </c>
      <c r="C14" s="77" t="s">
        <v>83</v>
      </c>
      <c r="D14" s="129" t="s">
        <v>78</v>
      </c>
      <c r="E14" s="129"/>
      <c r="F14" s="129"/>
      <c r="G14" s="129" t="s">
        <v>78</v>
      </c>
      <c r="H14" s="129"/>
      <c r="I14" s="129"/>
      <c r="J14" s="129" t="s">
        <v>78</v>
      </c>
      <c r="K14" s="129"/>
      <c r="L14" s="129"/>
      <c r="N14" s="73" t="s">
        <v>89</v>
      </c>
      <c r="O14" s="129" t="s">
        <v>78</v>
      </c>
      <c r="P14" s="129"/>
      <c r="Q14" s="129"/>
    </row>
    <row r="15" spans="2:17" ht="15.6" x14ac:dyDescent="0.3">
      <c r="B15" s="74" t="s">
        <v>17</v>
      </c>
      <c r="C15" s="78">
        <v>5</v>
      </c>
      <c r="D15" s="73"/>
      <c r="E15" s="73"/>
      <c r="F15" s="73"/>
      <c r="G15" s="73"/>
      <c r="H15" s="73"/>
      <c r="I15" s="73"/>
      <c r="J15" s="73"/>
      <c r="K15" s="73"/>
      <c r="L15" s="73"/>
      <c r="N15" s="131"/>
      <c r="O15" s="73"/>
      <c r="P15" s="73"/>
      <c r="Q15" s="73"/>
    </row>
    <row r="16" spans="2:17" ht="15.6" x14ac:dyDescent="0.3">
      <c r="B16" s="74" t="s">
        <v>18</v>
      </c>
      <c r="C16" s="78">
        <v>6</v>
      </c>
      <c r="D16" s="73"/>
      <c r="E16" s="73"/>
      <c r="F16" s="73"/>
      <c r="G16" s="73"/>
      <c r="H16" s="73"/>
      <c r="I16" s="73"/>
      <c r="J16" s="73"/>
      <c r="K16" s="73"/>
      <c r="L16" s="73"/>
      <c r="N16" s="132"/>
      <c r="O16" s="73"/>
      <c r="P16" s="73"/>
      <c r="Q16" s="73"/>
    </row>
    <row r="17" spans="2:17" ht="15.6" x14ac:dyDescent="0.3">
      <c r="B17" s="74" t="s">
        <v>19</v>
      </c>
      <c r="C17" s="78">
        <v>6</v>
      </c>
      <c r="D17" s="73"/>
      <c r="E17" s="73"/>
      <c r="F17" s="73"/>
      <c r="G17" s="73"/>
      <c r="H17" s="73"/>
      <c r="I17" s="73"/>
      <c r="J17" s="73"/>
      <c r="K17" s="73"/>
      <c r="L17" s="73"/>
      <c r="N17" s="132"/>
      <c r="O17" s="73"/>
      <c r="P17" s="73"/>
      <c r="Q17" s="73"/>
    </row>
    <row r="18" spans="2:17" ht="15.6" x14ac:dyDescent="0.3">
      <c r="B18" s="74" t="s">
        <v>20</v>
      </c>
      <c r="C18" s="78">
        <v>6</v>
      </c>
      <c r="D18" s="73"/>
      <c r="E18" s="73"/>
      <c r="F18" s="73"/>
      <c r="G18" s="73"/>
      <c r="H18" s="73"/>
      <c r="I18" s="73"/>
      <c r="J18" s="73"/>
      <c r="K18" s="73"/>
      <c r="L18" s="73"/>
      <c r="N18" s="132"/>
      <c r="O18" s="73"/>
      <c r="P18" s="73"/>
      <c r="Q18" s="73"/>
    </row>
    <row r="19" spans="2:17" ht="15.6" x14ac:dyDescent="0.3">
      <c r="B19" s="74" t="s">
        <v>21</v>
      </c>
      <c r="C19" s="78">
        <v>2</v>
      </c>
      <c r="D19" s="73"/>
      <c r="E19" s="73"/>
      <c r="F19" s="73"/>
      <c r="G19" s="73"/>
      <c r="H19" s="73"/>
      <c r="I19" s="73"/>
      <c r="J19" s="73"/>
      <c r="K19" s="73"/>
      <c r="L19" s="73"/>
      <c r="N19" s="133"/>
      <c r="O19" s="73"/>
      <c r="P19" s="73"/>
      <c r="Q19" s="73"/>
    </row>
    <row r="20" spans="2:17" ht="15.6" x14ac:dyDescent="0.3">
      <c r="B20" s="74" t="s">
        <v>82</v>
      </c>
      <c r="C20" s="79">
        <f>SUM(C15:C19)</f>
        <v>25</v>
      </c>
      <c r="D20" s="129"/>
      <c r="E20" s="129"/>
      <c r="F20" s="129"/>
      <c r="G20" s="129"/>
      <c r="H20" s="129"/>
      <c r="I20" s="129"/>
      <c r="J20" s="129"/>
      <c r="K20" s="129"/>
      <c r="L20" s="129"/>
      <c r="N20" s="75">
        <f>+J20+G20+D20</f>
        <v>0</v>
      </c>
      <c r="O20" s="129">
        <f>+J20+G20+D20</f>
        <v>0</v>
      </c>
      <c r="P20" s="129"/>
      <c r="Q20" s="129"/>
    </row>
    <row r="21" spans="2:17" x14ac:dyDescent="0.3">
      <c r="D21" s="130">
        <f>+D20/$C$10</f>
        <v>0</v>
      </c>
      <c r="E21" s="130"/>
      <c r="F21" s="130"/>
      <c r="G21" s="130">
        <f>+G20/$C$10</f>
        <v>0</v>
      </c>
      <c r="H21" s="130"/>
      <c r="I21" s="130"/>
      <c r="J21" s="130">
        <f>+J20/$C$10</f>
        <v>0</v>
      </c>
      <c r="K21" s="130"/>
      <c r="L21" s="130"/>
      <c r="O21" s="130" t="e">
        <f>+O20/N20</f>
        <v>#DIV/0!</v>
      </c>
      <c r="P21" s="130"/>
      <c r="Q21" s="130"/>
    </row>
    <row r="23" spans="2:17" x14ac:dyDescent="0.3">
      <c r="D23" s="134" t="s">
        <v>50</v>
      </c>
      <c r="E23" s="134"/>
      <c r="F23" s="134"/>
      <c r="G23" s="134" t="s">
        <v>51</v>
      </c>
      <c r="H23" s="134"/>
      <c r="I23" s="134"/>
      <c r="J23" s="134" t="s">
        <v>84</v>
      </c>
      <c r="K23" s="134"/>
      <c r="L23" s="134"/>
      <c r="O23" s="134" t="s">
        <v>84</v>
      </c>
      <c r="P23" s="134"/>
      <c r="Q23" s="134"/>
    </row>
    <row r="24" spans="2:17" x14ac:dyDescent="0.3">
      <c r="B24" s="73" t="s">
        <v>77</v>
      </c>
      <c r="C24" s="77" t="s">
        <v>83</v>
      </c>
      <c r="D24" s="129" t="s">
        <v>78</v>
      </c>
      <c r="E24" s="129"/>
      <c r="F24" s="129"/>
      <c r="G24" s="129" t="s">
        <v>78</v>
      </c>
      <c r="H24" s="129"/>
      <c r="I24" s="129"/>
      <c r="J24" s="129" t="s">
        <v>78</v>
      </c>
      <c r="K24" s="129"/>
      <c r="L24" s="129"/>
      <c r="N24" s="73" t="s">
        <v>89</v>
      </c>
      <c r="O24" s="129" t="s">
        <v>78</v>
      </c>
      <c r="P24" s="129"/>
      <c r="Q24" s="129"/>
    </row>
    <row r="25" spans="2:17" ht="15.6" x14ac:dyDescent="0.3">
      <c r="B25" s="74" t="s">
        <v>17</v>
      </c>
      <c r="C25" s="78">
        <v>5</v>
      </c>
      <c r="D25" s="73"/>
      <c r="E25" s="73"/>
      <c r="F25" s="73"/>
      <c r="G25" s="73"/>
      <c r="H25" s="73"/>
      <c r="I25" s="73"/>
      <c r="J25" s="73"/>
      <c r="K25" s="73"/>
      <c r="L25" s="73"/>
      <c r="N25" s="131"/>
      <c r="O25" s="73"/>
      <c r="P25" s="73"/>
      <c r="Q25" s="73"/>
    </row>
    <row r="26" spans="2:17" ht="15.6" x14ac:dyDescent="0.3">
      <c r="B26" s="74" t="s">
        <v>18</v>
      </c>
      <c r="C26" s="78">
        <v>6</v>
      </c>
      <c r="D26" s="73"/>
      <c r="E26" s="73"/>
      <c r="F26" s="73"/>
      <c r="G26" s="73"/>
      <c r="H26" s="73"/>
      <c r="I26" s="73"/>
      <c r="J26" s="73"/>
      <c r="K26" s="73"/>
      <c r="L26" s="73"/>
      <c r="N26" s="132"/>
      <c r="O26" s="73"/>
      <c r="P26" s="73"/>
      <c r="Q26" s="73"/>
    </row>
    <row r="27" spans="2:17" ht="15.6" x14ac:dyDescent="0.3">
      <c r="B27" s="74" t="s">
        <v>19</v>
      </c>
      <c r="C27" s="78">
        <v>6</v>
      </c>
      <c r="D27" s="73"/>
      <c r="E27" s="73"/>
      <c r="F27" s="73"/>
      <c r="G27" s="73"/>
      <c r="H27" s="73"/>
      <c r="I27" s="73"/>
      <c r="J27" s="73"/>
      <c r="K27" s="73"/>
      <c r="L27" s="73"/>
      <c r="N27" s="132"/>
      <c r="O27" s="73"/>
      <c r="P27" s="73"/>
      <c r="Q27" s="73"/>
    </row>
    <row r="28" spans="2:17" ht="15.6" x14ac:dyDescent="0.3">
      <c r="B28" s="74" t="s">
        <v>20</v>
      </c>
      <c r="C28" s="78">
        <v>6</v>
      </c>
      <c r="D28" s="73"/>
      <c r="E28" s="73"/>
      <c r="F28" s="73"/>
      <c r="G28" s="73"/>
      <c r="H28" s="73"/>
      <c r="I28" s="73"/>
      <c r="J28" s="73"/>
      <c r="K28" s="73"/>
      <c r="L28" s="73"/>
      <c r="N28" s="132"/>
      <c r="O28" s="73"/>
      <c r="P28" s="73"/>
      <c r="Q28" s="73"/>
    </row>
    <row r="29" spans="2:17" ht="15.6" x14ac:dyDescent="0.3">
      <c r="B29" s="74" t="s">
        <v>21</v>
      </c>
      <c r="C29" s="78">
        <v>2</v>
      </c>
      <c r="D29" s="73"/>
      <c r="E29" s="73"/>
      <c r="F29" s="73"/>
      <c r="G29" s="73"/>
      <c r="H29" s="73"/>
      <c r="I29" s="73"/>
      <c r="J29" s="73"/>
      <c r="K29" s="73"/>
      <c r="L29" s="73"/>
      <c r="N29" s="133"/>
      <c r="O29" s="73"/>
      <c r="P29" s="73"/>
      <c r="Q29" s="73"/>
    </row>
    <row r="30" spans="2:17" ht="15.6" x14ac:dyDescent="0.3">
      <c r="B30" s="74" t="s">
        <v>82</v>
      </c>
      <c r="C30" s="79">
        <f>SUM(C25:C29)</f>
        <v>25</v>
      </c>
      <c r="D30" s="129"/>
      <c r="E30" s="129"/>
      <c r="F30" s="129"/>
      <c r="G30" s="129"/>
      <c r="H30" s="129"/>
      <c r="I30" s="129"/>
      <c r="J30" s="129"/>
      <c r="K30" s="129"/>
      <c r="L30" s="129"/>
      <c r="N30" s="75">
        <f>+J30+G30+D30</f>
        <v>0</v>
      </c>
      <c r="O30" s="129">
        <f>+J30+G30+D30</f>
        <v>0</v>
      </c>
      <c r="P30" s="129"/>
      <c r="Q30" s="129"/>
    </row>
    <row r="31" spans="2:17" x14ac:dyDescent="0.3">
      <c r="D31" s="130">
        <f>+D30/$C$10</f>
        <v>0</v>
      </c>
      <c r="E31" s="130"/>
      <c r="F31" s="130"/>
      <c r="G31" s="130">
        <f>+G30/$C$10</f>
        <v>0</v>
      </c>
      <c r="H31" s="130"/>
      <c r="I31" s="130"/>
      <c r="J31" s="130">
        <f>+J30/$C$10</f>
        <v>0</v>
      </c>
      <c r="K31" s="130"/>
      <c r="L31" s="130"/>
      <c r="O31" s="130" t="e">
        <f>+O30/N30</f>
        <v>#DIV/0!</v>
      </c>
      <c r="P31" s="130"/>
      <c r="Q31" s="130"/>
    </row>
    <row r="33" spans="2:17" x14ac:dyDescent="0.3">
      <c r="D33" s="128" t="s">
        <v>85</v>
      </c>
      <c r="E33" s="128"/>
      <c r="F33" s="128"/>
      <c r="G33" s="128" t="s">
        <v>86</v>
      </c>
      <c r="H33" s="128"/>
      <c r="I33" s="128"/>
      <c r="J33" s="128" t="s">
        <v>87</v>
      </c>
      <c r="K33" s="128"/>
      <c r="L33" s="128"/>
      <c r="O33" s="128" t="s">
        <v>87</v>
      </c>
      <c r="P33" s="128"/>
      <c r="Q33" s="128"/>
    </row>
    <row r="34" spans="2:17" x14ac:dyDescent="0.3">
      <c r="B34" s="73" t="s">
        <v>77</v>
      </c>
      <c r="C34" s="77" t="s">
        <v>83</v>
      </c>
      <c r="D34" s="129" t="s">
        <v>78</v>
      </c>
      <c r="E34" s="129"/>
      <c r="F34" s="129"/>
      <c r="G34" s="129" t="s">
        <v>78</v>
      </c>
      <c r="H34" s="129"/>
      <c r="I34" s="129"/>
      <c r="J34" s="129" t="s">
        <v>78</v>
      </c>
      <c r="K34" s="129"/>
      <c r="L34" s="129"/>
      <c r="N34" s="73" t="s">
        <v>89</v>
      </c>
      <c r="O34" s="129" t="s">
        <v>78</v>
      </c>
      <c r="P34" s="129"/>
      <c r="Q34" s="129"/>
    </row>
    <row r="35" spans="2:17" ht="15.6" x14ac:dyDescent="0.3">
      <c r="B35" s="74" t="s">
        <v>17</v>
      </c>
      <c r="C35" s="78">
        <v>5</v>
      </c>
      <c r="D35" s="73"/>
      <c r="E35" s="73"/>
      <c r="F35" s="73"/>
      <c r="G35" s="73"/>
      <c r="H35" s="73"/>
      <c r="I35" s="73"/>
      <c r="J35" s="73"/>
      <c r="K35" s="73"/>
      <c r="L35" s="73"/>
      <c r="N35" s="131"/>
      <c r="O35" s="73"/>
      <c r="P35" s="73"/>
      <c r="Q35" s="73"/>
    </row>
    <row r="36" spans="2:17" ht="15.6" x14ac:dyDescent="0.3">
      <c r="B36" s="74" t="s">
        <v>18</v>
      </c>
      <c r="C36" s="78">
        <v>6</v>
      </c>
      <c r="D36" s="73"/>
      <c r="E36" s="73"/>
      <c r="F36" s="73"/>
      <c r="G36" s="73"/>
      <c r="H36" s="73"/>
      <c r="I36" s="73"/>
      <c r="J36" s="73"/>
      <c r="K36" s="73"/>
      <c r="L36" s="73"/>
      <c r="N36" s="132"/>
      <c r="O36" s="73"/>
      <c r="P36" s="73"/>
      <c r="Q36" s="73"/>
    </row>
    <row r="37" spans="2:17" ht="15.6" x14ac:dyDescent="0.3">
      <c r="B37" s="74" t="s">
        <v>19</v>
      </c>
      <c r="C37" s="78">
        <v>6</v>
      </c>
      <c r="D37" s="73"/>
      <c r="E37" s="73"/>
      <c r="F37" s="73"/>
      <c r="G37" s="73"/>
      <c r="H37" s="73"/>
      <c r="I37" s="73"/>
      <c r="J37" s="73"/>
      <c r="K37" s="73"/>
      <c r="L37" s="73"/>
      <c r="N37" s="132"/>
      <c r="O37" s="73"/>
      <c r="P37" s="73"/>
      <c r="Q37" s="73"/>
    </row>
    <row r="38" spans="2:17" ht="15.6" x14ac:dyDescent="0.3">
      <c r="B38" s="74" t="s">
        <v>20</v>
      </c>
      <c r="C38" s="78">
        <v>6</v>
      </c>
      <c r="D38" s="73"/>
      <c r="E38" s="73"/>
      <c r="F38" s="73"/>
      <c r="G38" s="73"/>
      <c r="H38" s="73"/>
      <c r="I38" s="73"/>
      <c r="J38" s="73"/>
      <c r="K38" s="73"/>
      <c r="L38" s="73"/>
      <c r="N38" s="132"/>
      <c r="O38" s="73"/>
      <c r="P38" s="73"/>
      <c r="Q38" s="73"/>
    </row>
    <row r="39" spans="2:17" ht="15.6" x14ac:dyDescent="0.3">
      <c r="B39" s="74" t="s">
        <v>21</v>
      </c>
      <c r="C39" s="78">
        <v>2</v>
      </c>
      <c r="D39" s="73"/>
      <c r="E39" s="73"/>
      <c r="F39" s="73"/>
      <c r="G39" s="73"/>
      <c r="H39" s="73"/>
      <c r="I39" s="73"/>
      <c r="J39" s="73"/>
      <c r="K39" s="73"/>
      <c r="L39" s="73"/>
      <c r="N39" s="133"/>
      <c r="O39" s="73"/>
      <c r="P39" s="73"/>
      <c r="Q39" s="73"/>
    </row>
    <row r="40" spans="2:17" ht="15.6" x14ac:dyDescent="0.3">
      <c r="B40" s="74" t="s">
        <v>82</v>
      </c>
      <c r="C40" s="79">
        <f>SUM(C35:C39)</f>
        <v>25</v>
      </c>
      <c r="D40" s="129"/>
      <c r="E40" s="129"/>
      <c r="F40" s="129"/>
      <c r="G40" s="129"/>
      <c r="H40" s="129"/>
      <c r="I40" s="129"/>
      <c r="J40" s="129"/>
      <c r="K40" s="129"/>
      <c r="L40" s="129"/>
      <c r="N40" s="75">
        <f>+J40+G40+D40</f>
        <v>0</v>
      </c>
      <c r="O40" s="129">
        <f>+J40+G40+D40</f>
        <v>0</v>
      </c>
      <c r="P40" s="129"/>
      <c r="Q40" s="129"/>
    </row>
    <row r="41" spans="2:17" x14ac:dyDescent="0.3">
      <c r="D41" s="130">
        <f>+D40/$C$10</f>
        <v>0</v>
      </c>
      <c r="E41" s="130"/>
      <c r="F41" s="130"/>
      <c r="G41" s="130">
        <f>+G40/$C$10</f>
        <v>0</v>
      </c>
      <c r="H41" s="130"/>
      <c r="I41" s="130"/>
      <c r="J41" s="130">
        <f>+J40/$C$10</f>
        <v>0</v>
      </c>
      <c r="K41" s="130"/>
      <c r="L41" s="130"/>
      <c r="O41" s="130" t="e">
        <f>+O40/N40</f>
        <v>#DIV/0!</v>
      </c>
      <c r="P41" s="130"/>
      <c r="Q41" s="130"/>
    </row>
    <row r="45" spans="2:17" x14ac:dyDescent="0.3">
      <c r="E45" s="80" t="s">
        <v>44</v>
      </c>
      <c r="F45" s="81">
        <f>+D11</f>
        <v>0.12</v>
      </c>
    </row>
    <row r="46" spans="2:17" x14ac:dyDescent="0.3">
      <c r="E46" s="80" t="s">
        <v>45</v>
      </c>
      <c r="F46" s="81">
        <f>+G11</f>
        <v>0</v>
      </c>
    </row>
    <row r="47" spans="2:17" x14ac:dyDescent="0.3">
      <c r="E47" s="80" t="s">
        <v>46</v>
      </c>
      <c r="F47" s="81">
        <f>+J11</f>
        <v>0</v>
      </c>
    </row>
    <row r="48" spans="2:17" x14ac:dyDescent="0.3">
      <c r="E48" s="80" t="s">
        <v>47</v>
      </c>
      <c r="F48" s="81">
        <f>+D21</f>
        <v>0</v>
      </c>
    </row>
    <row r="49" spans="5:6" x14ac:dyDescent="0.3">
      <c r="E49" s="80" t="s">
        <v>48</v>
      </c>
      <c r="F49" s="81">
        <f>+G21</f>
        <v>0</v>
      </c>
    </row>
    <row r="50" spans="5:6" x14ac:dyDescent="0.3">
      <c r="E50" s="80" t="s">
        <v>49</v>
      </c>
      <c r="F50" s="81">
        <f>+J21</f>
        <v>0</v>
      </c>
    </row>
    <row r="51" spans="5:6" x14ac:dyDescent="0.3">
      <c r="E51" s="80" t="s">
        <v>50</v>
      </c>
      <c r="F51" s="81">
        <f>+D31</f>
        <v>0</v>
      </c>
    </row>
    <row r="52" spans="5:6" x14ac:dyDescent="0.3">
      <c r="E52" s="80" t="s">
        <v>51</v>
      </c>
      <c r="F52" s="81">
        <f>+G31</f>
        <v>0</v>
      </c>
    </row>
    <row r="53" spans="5:6" x14ac:dyDescent="0.3">
      <c r="E53" s="80" t="s">
        <v>84</v>
      </c>
      <c r="F53" s="81">
        <f>+J31</f>
        <v>0</v>
      </c>
    </row>
    <row r="54" spans="5:6" x14ac:dyDescent="0.3">
      <c r="E54" s="80" t="s">
        <v>85</v>
      </c>
      <c r="F54" s="81">
        <f>+D41</f>
        <v>0</v>
      </c>
    </row>
    <row r="55" spans="5:6" x14ac:dyDescent="0.3">
      <c r="E55" s="80" t="s">
        <v>86</v>
      </c>
      <c r="F55" s="81">
        <f>+G41</f>
        <v>0</v>
      </c>
    </row>
    <row r="56" spans="5:6" x14ac:dyDescent="0.3">
      <c r="E56" s="80" t="s">
        <v>87</v>
      </c>
      <c r="F56" s="81">
        <f>+J41</f>
        <v>0</v>
      </c>
    </row>
  </sheetData>
  <mergeCells count="68">
    <mergeCell ref="J3:L3"/>
    <mergeCell ref="J4:L4"/>
    <mergeCell ref="J10:L10"/>
    <mergeCell ref="J11:L11"/>
    <mergeCell ref="D4:F4"/>
    <mergeCell ref="D3:F3"/>
    <mergeCell ref="D10:F10"/>
    <mergeCell ref="D11:F11"/>
    <mergeCell ref="G3:I3"/>
    <mergeCell ref="G4:I4"/>
    <mergeCell ref="G10:I10"/>
    <mergeCell ref="G11:I11"/>
    <mergeCell ref="D21:F21"/>
    <mergeCell ref="G21:I21"/>
    <mergeCell ref="J21:L21"/>
    <mergeCell ref="D13:F13"/>
    <mergeCell ref="G13:I13"/>
    <mergeCell ref="J13:L13"/>
    <mergeCell ref="D14:F14"/>
    <mergeCell ref="G14:I14"/>
    <mergeCell ref="J14:L14"/>
    <mergeCell ref="D20:F20"/>
    <mergeCell ref="G20:I20"/>
    <mergeCell ref="J20:L20"/>
    <mergeCell ref="D23:F23"/>
    <mergeCell ref="G23:I23"/>
    <mergeCell ref="J23:L23"/>
    <mergeCell ref="D24:F24"/>
    <mergeCell ref="G24:I24"/>
    <mergeCell ref="J24:L24"/>
    <mergeCell ref="D30:F30"/>
    <mergeCell ref="G30:I30"/>
    <mergeCell ref="J30:L30"/>
    <mergeCell ref="D31:F31"/>
    <mergeCell ref="G31:I31"/>
    <mergeCell ref="J31:L31"/>
    <mergeCell ref="D33:F33"/>
    <mergeCell ref="G33:I33"/>
    <mergeCell ref="J33:L33"/>
    <mergeCell ref="D34:F34"/>
    <mergeCell ref="G34:I34"/>
    <mergeCell ref="J34:L34"/>
    <mergeCell ref="D40:F40"/>
    <mergeCell ref="G40:I40"/>
    <mergeCell ref="J40:L40"/>
    <mergeCell ref="D41:F41"/>
    <mergeCell ref="G41:I41"/>
    <mergeCell ref="J41:L41"/>
    <mergeCell ref="O3:Q3"/>
    <mergeCell ref="O4:Q4"/>
    <mergeCell ref="O10:Q10"/>
    <mergeCell ref="O11:Q11"/>
    <mergeCell ref="O13:Q13"/>
    <mergeCell ref="O33:Q33"/>
    <mergeCell ref="O34:Q34"/>
    <mergeCell ref="O40:Q40"/>
    <mergeCell ref="O41:Q41"/>
    <mergeCell ref="N5:N9"/>
    <mergeCell ref="N15:N19"/>
    <mergeCell ref="N25:N29"/>
    <mergeCell ref="N35:N39"/>
    <mergeCell ref="O20:Q20"/>
    <mergeCell ref="O21:Q21"/>
    <mergeCell ref="O23:Q23"/>
    <mergeCell ref="O24:Q24"/>
    <mergeCell ref="O30:Q30"/>
    <mergeCell ref="O31:Q31"/>
    <mergeCell ref="O14:Q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Indicadores POA</vt:lpstr>
      <vt:lpstr>Municipios Favorecidos</vt:lpstr>
      <vt:lpstr>'Indicadores POA'!_Hlk66269772</vt:lpstr>
      <vt:lpstr>'Indicadores POA'!Área_de_impresión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Admin</cp:lastModifiedBy>
  <cp:lastPrinted>2025-05-12T17:59:46Z</cp:lastPrinted>
  <dcterms:created xsi:type="dcterms:W3CDTF">2022-02-07T17:23:20Z</dcterms:created>
  <dcterms:modified xsi:type="dcterms:W3CDTF">2025-05-12T18:02:23Z</dcterms:modified>
</cp:coreProperties>
</file>