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DELANTE CORREGIDA\7-NOMINAS PARA PUBLICAR JULIO 2021-CORREGIDO\AGOSTO 2021.CORREGIDA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'02'!$P$1:$P$999</definedName>
  </definedNames>
  <calcPr calcId="152511"/>
</workbook>
</file>

<file path=xl/calcChain.xml><?xml version="1.0" encoding="utf-8"?>
<calcChain xmlns="http://schemas.openxmlformats.org/spreadsheetml/2006/main">
  <c r="I29" i="3" l="1"/>
  <c r="J29" i="3"/>
  <c r="K29" i="3"/>
  <c r="L29" i="3"/>
  <c r="M29" i="3"/>
  <c r="H29" i="3" l="1"/>
  <c r="N15" i="3"/>
  <c r="O15" i="3"/>
  <c r="N16" i="3"/>
  <c r="O16" i="3" s="1"/>
  <c r="N17" i="3"/>
  <c r="O17" i="3"/>
  <c r="N18" i="3"/>
  <c r="O18" i="3" s="1"/>
  <c r="N19" i="3"/>
  <c r="N29" i="3" s="1"/>
  <c r="O19" i="3"/>
  <c r="O29" i="3" s="1"/>
  <c r="N20" i="3"/>
  <c r="O20" i="3" s="1"/>
  <c r="N21" i="3"/>
  <c r="O21" i="3"/>
  <c r="N22" i="3"/>
  <c r="O22" i="3" s="1"/>
  <c r="N23" i="3"/>
  <c r="O23" i="3"/>
  <c r="N24" i="3"/>
  <c r="O24" i="3" s="1"/>
  <c r="N25" i="3"/>
  <c r="O25" i="3"/>
  <c r="N26" i="3"/>
  <c r="O26" i="3" s="1"/>
  <c r="N27" i="3"/>
  <c r="O27" i="3"/>
  <c r="N28" i="3"/>
  <c r="O28" i="3" s="1"/>
</calcChain>
</file>

<file path=xl/sharedStrings.xml><?xml version="1.0" encoding="utf-8"?>
<sst xmlns="http://schemas.openxmlformats.org/spreadsheetml/2006/main" count="107" uniqueCount="69">
  <si>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</si>
  <si>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</si>
  <si>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</si>
  <si>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</si>
  <si>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</si>
  <si>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</si>
  <si>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</si>
  <si>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</si>
  <si>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</si>
  <si>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</si>
  <si>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</si>
  <si>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</si>
  <si>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</si>
  <si>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</si>
  <si>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</si>
  <si>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</si>
  <si>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</si>
  <si>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</si>
  <si>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</si>
  <si>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</si>
  <si>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</si>
  <si>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</si>
  <si>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</si>
  <si>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</si>
  <si>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</si>
  <si>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</si>
  <si>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</si>
  <si>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</si>
  <si>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</si>
  <si>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</si>
  <si>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</si>
  <si>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</si>
  <si>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</si>
  <si>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DIRECCION ADMINISTRATIVA Y FINANCIERA</t>
  </si>
  <si>
    <t>DEPARTAMENTO O AREA</t>
  </si>
  <si>
    <t>COORDINADOR ADMINISTRATIVO</t>
  </si>
  <si>
    <t>ANALISTA LEGAL</t>
  </si>
  <si>
    <t>MARIA ESTHELA FAMILIA ZARZUELA</t>
  </si>
  <si>
    <t>GESTOR DE PROTOCOLO</t>
  </si>
  <si>
    <t>ANALISTA DE PLANIFICACION</t>
  </si>
  <si>
    <t>CINDY MARIA OVIEDO HERNANDEZ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</si>
  <si>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</si>
  <si>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</si>
  <si>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</si>
  <si>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</si>
  <si>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</si>
  <si>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</si>
  <si>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</si>
  <si>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</si>
  <si>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AUXILIAR ADMINISTRATIVO (A)</t>
  </si>
  <si>
    <t>MAURICIO ROSARIO DE LA ROSA</t>
  </si>
  <si>
    <t>INSPECTOR (A) PROVINCIAL</t>
  </si>
  <si>
    <t>ENLACE COM.HONDO VALLE</t>
  </si>
  <si>
    <t>TECNICO DE COMUNICIONES</t>
  </si>
  <si>
    <t>SOPORTE MESA DE AYUDA</t>
  </si>
  <si>
    <t>FRANK ENRIQUE RUIZ</t>
  </si>
  <si>
    <t>JUAN ANEURIS MERCEDES MENDEZ</t>
  </si>
  <si>
    <t>YASSER ALBERTO RAMIREZ LIRIANO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</si>
  <si>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</si>
  <si>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</si>
  <si>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</si>
  <si>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</si>
  <si>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RICARDO ANGOMAS RODRIGUEZ</t>
  </si>
  <si>
    <t>LAURA ESTHEFANNY JOAQUIN POLANCO</t>
  </si>
  <si>
    <t>YORYI MONTERO MONTERO</t>
  </si>
  <si>
    <t>GENERO</t>
  </si>
  <si>
    <t>MASCULINO</t>
  </si>
  <si>
    <t>FEMENINO</t>
  </si>
  <si>
    <t>CORRESPONDIENTE AL MES DE AGOSTO,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</si>
</sst>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2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wrapText="1"/>
    </xf>
    <xf numFmtId="14" fontId="9" fillId="0" borderId="13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164" fontId="8" fillId="0" borderId="10" xfId="0" applyNumberFormat="1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523876</xdr:colOff>
      <xdr:row>2</xdr:row>
      <xdr:rowOff>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8201" y="285751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showGridLines="0" tabSelected="1" topLeftCell="A7" workbookViewId="0">
      <selection activeCell="C23" sqref="C23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71" customWidth="1"/>
    <col min="17" max="17" width="11.42578125" style="55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0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0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0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50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0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95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Q6" s="50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95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Q7" s="50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97" t="s">
        <v>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Q8" s="50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98" t="s">
        <v>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Q9" s="50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99" t="s">
        <v>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72"/>
      <c r="Q10" s="51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98" t="s">
        <v>68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72"/>
      <c r="Q11" s="51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95" t="s">
        <v>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Q12" s="50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01" t="s">
        <v>6</v>
      </c>
      <c r="J13" s="102"/>
      <c r="K13" s="102"/>
      <c r="L13" s="102"/>
      <c r="M13" s="102"/>
      <c r="N13" s="103"/>
      <c r="O13" s="1"/>
      <c r="P13" s="1"/>
      <c r="Q13" s="50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34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56" t="s">
        <v>18</v>
      </c>
      <c r="O14" s="58" t="s">
        <v>19</v>
      </c>
      <c r="P14" s="58" t="s">
        <v>65</v>
      </c>
      <c r="Q14" s="52"/>
      <c r="R14" s="10"/>
      <c r="S14" s="10"/>
      <c r="T14" s="10"/>
      <c r="U14" s="10"/>
      <c r="V14" s="10"/>
      <c r="W14" s="10"/>
      <c r="X14" s="10"/>
    </row>
    <row r="15" spans="1:25" s="36" customFormat="1" ht="23.25" x14ac:dyDescent="0.2">
      <c r="A15" s="38">
        <v>1</v>
      </c>
      <c r="B15" s="41" t="s">
        <v>57</v>
      </c>
      <c r="C15" s="42" t="s">
        <v>35</v>
      </c>
      <c r="D15" s="39" t="s">
        <v>22</v>
      </c>
      <c r="E15" s="92" t="s">
        <v>47</v>
      </c>
      <c r="F15" s="67">
        <v>44255</v>
      </c>
      <c r="G15" s="67">
        <v>44439</v>
      </c>
      <c r="H15" s="48">
        <v>80000</v>
      </c>
      <c r="I15" s="48">
        <v>2296</v>
      </c>
      <c r="J15" s="48">
        <v>7400.87</v>
      </c>
      <c r="K15" s="48">
        <v>2432</v>
      </c>
      <c r="L15" s="40"/>
      <c r="M15" s="37">
        <v>25</v>
      </c>
      <c r="N15" s="57">
        <f t="shared" ref="N15:N28" si="0">SUM(I15:M15)</f>
        <v>12153.869999999999</v>
      </c>
      <c r="O15" s="47">
        <f t="shared" ref="O15:O28" si="1">H15-N15</f>
        <v>67846.13</v>
      </c>
      <c r="P15" s="93" t="s">
        <v>66</v>
      </c>
      <c r="Q15" s="53"/>
      <c r="R15" s="35"/>
      <c r="S15" s="35"/>
      <c r="T15" s="35"/>
      <c r="U15" s="35"/>
      <c r="V15" s="35"/>
      <c r="W15" s="35"/>
      <c r="X15" s="35"/>
      <c r="Y15" s="35"/>
    </row>
    <row r="16" spans="1:25" s="36" customFormat="1" ht="23.25" x14ac:dyDescent="0.2">
      <c r="A16" s="38">
        <v>2</v>
      </c>
      <c r="B16" s="43" t="s">
        <v>62</v>
      </c>
      <c r="C16" s="44" t="s">
        <v>39</v>
      </c>
      <c r="D16" s="43" t="s">
        <v>22</v>
      </c>
      <c r="E16" s="70" t="s">
        <v>47</v>
      </c>
      <c r="F16" s="68">
        <v>44286</v>
      </c>
      <c r="G16" s="67">
        <v>44469</v>
      </c>
      <c r="H16" s="49">
        <v>40000</v>
      </c>
      <c r="I16" s="49">
        <v>1148</v>
      </c>
      <c r="J16" s="49">
        <v>0</v>
      </c>
      <c r="K16" s="49">
        <v>1216</v>
      </c>
      <c r="L16" s="45"/>
      <c r="M16" s="59">
        <v>25</v>
      </c>
      <c r="N16" s="47">
        <f>SUM(I16:M16)</f>
        <v>2389</v>
      </c>
      <c r="O16" s="47">
        <f>H16-N16</f>
        <v>37611</v>
      </c>
      <c r="P16" s="93" t="s">
        <v>66</v>
      </c>
      <c r="Q16" s="53"/>
      <c r="R16" s="35"/>
      <c r="S16" s="35"/>
      <c r="T16" s="35"/>
      <c r="U16" s="35"/>
      <c r="V16" s="35"/>
      <c r="W16" s="35"/>
      <c r="X16" s="35"/>
      <c r="Y16" s="35"/>
    </row>
    <row r="17" spans="1:25" s="36" customFormat="1" ht="23.25" x14ac:dyDescent="0.2">
      <c r="A17" s="38">
        <v>3</v>
      </c>
      <c r="B17" s="41" t="s">
        <v>56</v>
      </c>
      <c r="C17" s="42" t="s">
        <v>53</v>
      </c>
      <c r="D17" s="43" t="s">
        <v>22</v>
      </c>
      <c r="E17" s="70" t="s">
        <v>47</v>
      </c>
      <c r="F17" s="68">
        <v>44286</v>
      </c>
      <c r="G17" s="67">
        <v>44469</v>
      </c>
      <c r="H17" s="48">
        <v>30000</v>
      </c>
      <c r="I17" s="48">
        <v>861</v>
      </c>
      <c r="J17" s="48"/>
      <c r="K17" s="49">
        <v>912</v>
      </c>
      <c r="L17" s="40"/>
      <c r="M17" s="59">
        <v>25</v>
      </c>
      <c r="N17" s="47">
        <f>SUM(I17:M17)</f>
        <v>1798</v>
      </c>
      <c r="O17" s="47">
        <f>H17-N17</f>
        <v>28202</v>
      </c>
      <c r="P17" s="93" t="s">
        <v>66</v>
      </c>
      <c r="Q17" s="53"/>
      <c r="R17" s="35"/>
      <c r="S17" s="35"/>
      <c r="T17" s="35"/>
      <c r="U17" s="35"/>
      <c r="V17" s="35"/>
      <c r="W17" s="35"/>
      <c r="X17" s="35"/>
      <c r="Y17" s="35"/>
    </row>
    <row r="18" spans="1:25" s="36" customFormat="1" ht="23.25" x14ac:dyDescent="0.2">
      <c r="A18" s="38">
        <v>4</v>
      </c>
      <c r="B18" s="41" t="s">
        <v>48</v>
      </c>
      <c r="C18" s="42" t="s">
        <v>36</v>
      </c>
      <c r="D18" s="39" t="s">
        <v>22</v>
      </c>
      <c r="E18" s="92" t="s">
        <v>47</v>
      </c>
      <c r="F18" s="67">
        <v>44255</v>
      </c>
      <c r="G18" s="67">
        <v>44439</v>
      </c>
      <c r="H18" s="48">
        <v>55000</v>
      </c>
      <c r="I18" s="48">
        <v>1578.5</v>
      </c>
      <c r="J18" s="48">
        <v>2559.6799999999998</v>
      </c>
      <c r="K18" s="48">
        <v>1672</v>
      </c>
      <c r="L18" s="40"/>
      <c r="M18" s="37">
        <v>25</v>
      </c>
      <c r="N18" s="57">
        <f t="shared" si="0"/>
        <v>5835.18</v>
      </c>
      <c r="O18" s="47">
        <f t="shared" si="1"/>
        <v>49164.82</v>
      </c>
      <c r="P18" s="93" t="s">
        <v>67</v>
      </c>
      <c r="Q18" s="53"/>
      <c r="R18" s="35"/>
      <c r="S18" s="35"/>
      <c r="T18" s="35"/>
      <c r="U18" s="35"/>
      <c r="V18" s="35"/>
      <c r="W18" s="35"/>
      <c r="X18" s="35"/>
      <c r="Y18" s="35"/>
    </row>
    <row r="19" spans="1:25" s="86" customFormat="1" ht="23.25" x14ac:dyDescent="0.2">
      <c r="A19" s="38">
        <v>5</v>
      </c>
      <c r="B19" s="74" t="s">
        <v>58</v>
      </c>
      <c r="C19" s="75" t="s">
        <v>59</v>
      </c>
      <c r="D19" s="76" t="s">
        <v>22</v>
      </c>
      <c r="E19" s="77" t="s">
        <v>47</v>
      </c>
      <c r="F19" s="78">
        <v>44377</v>
      </c>
      <c r="G19" s="78">
        <v>44561</v>
      </c>
      <c r="H19" s="79">
        <v>47000</v>
      </c>
      <c r="I19" s="79">
        <v>1348.9</v>
      </c>
      <c r="J19" s="79">
        <v>843.65</v>
      </c>
      <c r="K19" s="79">
        <v>1428.8</v>
      </c>
      <c r="L19" s="80"/>
      <c r="M19" s="81">
        <v>25</v>
      </c>
      <c r="N19" s="82">
        <f t="shared" ref="N19:N26" si="2">SUM(I19:M19)</f>
        <v>3646.3500000000004</v>
      </c>
      <c r="O19" s="83">
        <f t="shared" ref="O19:O26" si="3">H19-N19</f>
        <v>43353.65</v>
      </c>
      <c r="P19" s="93" t="s">
        <v>67</v>
      </c>
      <c r="Q19" s="84"/>
      <c r="R19" s="85"/>
      <c r="S19" s="85"/>
      <c r="T19" s="85"/>
      <c r="U19" s="85"/>
      <c r="V19" s="85"/>
      <c r="W19" s="85"/>
      <c r="X19" s="85"/>
      <c r="Y19" s="85"/>
    </row>
    <row r="20" spans="1:25" s="36" customFormat="1" ht="23.25" x14ac:dyDescent="0.2">
      <c r="A20" s="38">
        <v>6</v>
      </c>
      <c r="B20" s="41" t="s">
        <v>43</v>
      </c>
      <c r="C20" s="42" t="s">
        <v>46</v>
      </c>
      <c r="D20" s="39" t="s">
        <v>22</v>
      </c>
      <c r="E20" s="92" t="s">
        <v>47</v>
      </c>
      <c r="F20" s="67">
        <v>44255</v>
      </c>
      <c r="G20" s="67">
        <v>44439</v>
      </c>
      <c r="H20" s="48">
        <v>65000</v>
      </c>
      <c r="I20" s="48">
        <v>1865.5</v>
      </c>
      <c r="J20" s="48">
        <v>4427.58</v>
      </c>
      <c r="K20" s="48">
        <v>1976</v>
      </c>
      <c r="L20" s="40"/>
      <c r="M20" s="46">
        <v>25</v>
      </c>
      <c r="N20" s="65">
        <f t="shared" si="2"/>
        <v>8294.08</v>
      </c>
      <c r="O20" s="47">
        <f t="shared" si="3"/>
        <v>56705.919999999998</v>
      </c>
      <c r="P20" s="93" t="s">
        <v>66</v>
      </c>
      <c r="Q20" s="53"/>
      <c r="R20" s="35"/>
      <c r="S20" s="35"/>
      <c r="T20" s="35"/>
      <c r="U20" s="35"/>
      <c r="V20" s="35"/>
      <c r="W20" s="35"/>
      <c r="X20" s="35"/>
      <c r="Y20" s="35"/>
    </row>
    <row r="21" spans="1:25" s="36" customFormat="1" ht="23.25" x14ac:dyDescent="0.2">
      <c r="A21" s="38">
        <v>7</v>
      </c>
      <c r="B21" s="43" t="s">
        <v>37</v>
      </c>
      <c r="C21" s="44" t="s">
        <v>38</v>
      </c>
      <c r="D21" s="39" t="s">
        <v>22</v>
      </c>
      <c r="E21" s="92" t="s">
        <v>47</v>
      </c>
      <c r="F21" s="67">
        <v>44255</v>
      </c>
      <c r="G21" s="67">
        <v>44439</v>
      </c>
      <c r="H21" s="49">
        <v>30000</v>
      </c>
      <c r="I21" s="49">
        <v>861</v>
      </c>
      <c r="J21" s="49">
        <v>0</v>
      </c>
      <c r="K21" s="49">
        <v>912</v>
      </c>
      <c r="L21" s="45"/>
      <c r="M21" s="46">
        <v>25</v>
      </c>
      <c r="N21" s="57">
        <f t="shared" si="2"/>
        <v>1798</v>
      </c>
      <c r="O21" s="47">
        <f t="shared" si="3"/>
        <v>28202</v>
      </c>
      <c r="P21" s="93" t="s">
        <v>67</v>
      </c>
      <c r="Q21" s="53"/>
      <c r="R21" s="35"/>
      <c r="S21" s="35"/>
      <c r="T21" s="35"/>
      <c r="U21" s="35"/>
      <c r="V21" s="35"/>
      <c r="W21" s="35"/>
      <c r="X21" s="35"/>
      <c r="Y21" s="35"/>
    </row>
    <row r="22" spans="1:25" s="86" customFormat="1" ht="23.25" x14ac:dyDescent="0.2">
      <c r="A22" s="38">
        <v>8</v>
      </c>
      <c r="B22" s="87" t="s">
        <v>41</v>
      </c>
      <c r="C22" s="88" t="s">
        <v>44</v>
      </c>
      <c r="D22" s="76" t="s">
        <v>22</v>
      </c>
      <c r="E22" s="92" t="s">
        <v>47</v>
      </c>
      <c r="F22" s="78">
        <v>44255</v>
      </c>
      <c r="G22" s="78">
        <v>44439</v>
      </c>
      <c r="H22" s="89">
        <v>25000</v>
      </c>
      <c r="I22" s="89">
        <v>717.5</v>
      </c>
      <c r="J22" s="89"/>
      <c r="K22" s="89">
        <v>760</v>
      </c>
      <c r="L22" s="90"/>
      <c r="M22" s="81">
        <v>25</v>
      </c>
      <c r="N22" s="82">
        <f t="shared" si="2"/>
        <v>1502.5</v>
      </c>
      <c r="O22" s="83">
        <f t="shared" si="3"/>
        <v>23497.5</v>
      </c>
      <c r="P22" s="93" t="s">
        <v>66</v>
      </c>
      <c r="Q22" s="84"/>
      <c r="R22" s="85"/>
      <c r="S22" s="85"/>
      <c r="T22" s="85"/>
      <c r="U22" s="85"/>
      <c r="V22" s="85"/>
      <c r="W22" s="85"/>
      <c r="X22" s="85"/>
      <c r="Y22" s="85"/>
    </row>
    <row r="23" spans="1:25" s="36" customFormat="1" ht="23.25" x14ac:dyDescent="0.2">
      <c r="A23" s="38">
        <v>9</v>
      </c>
      <c r="B23" s="41" t="s">
        <v>50</v>
      </c>
      <c r="C23" s="42" t="s">
        <v>51</v>
      </c>
      <c r="D23" s="43" t="s">
        <v>22</v>
      </c>
      <c r="E23" s="70" t="s">
        <v>47</v>
      </c>
      <c r="F23" s="69">
        <v>44316</v>
      </c>
      <c r="G23" s="69">
        <v>44500</v>
      </c>
      <c r="H23" s="48">
        <v>25000</v>
      </c>
      <c r="I23" s="48">
        <v>717.5</v>
      </c>
      <c r="J23" s="48"/>
      <c r="K23" s="48">
        <v>760</v>
      </c>
      <c r="L23" s="40"/>
      <c r="M23" s="59">
        <v>25</v>
      </c>
      <c r="N23" s="47">
        <f t="shared" si="2"/>
        <v>1502.5</v>
      </c>
      <c r="O23" s="47">
        <f t="shared" si="3"/>
        <v>23497.5</v>
      </c>
      <c r="P23" s="93" t="s">
        <v>66</v>
      </c>
      <c r="Q23" s="53"/>
      <c r="R23" s="35"/>
      <c r="S23" s="35"/>
      <c r="T23" s="35"/>
      <c r="U23" s="35"/>
      <c r="V23" s="35"/>
      <c r="W23" s="35"/>
      <c r="X23" s="35"/>
      <c r="Y23" s="35"/>
    </row>
    <row r="24" spans="1:25" s="36" customFormat="1" ht="23.25" x14ac:dyDescent="0.2">
      <c r="A24" s="38">
        <v>10</v>
      </c>
      <c r="B24" s="41" t="s">
        <v>55</v>
      </c>
      <c r="C24" s="42" t="s">
        <v>51</v>
      </c>
      <c r="D24" s="43" t="s">
        <v>22</v>
      </c>
      <c r="E24" s="70" t="s">
        <v>47</v>
      </c>
      <c r="F24" s="69">
        <v>44316</v>
      </c>
      <c r="G24" s="69">
        <v>44500</v>
      </c>
      <c r="H24" s="48">
        <v>20000</v>
      </c>
      <c r="I24" s="48">
        <v>574</v>
      </c>
      <c r="J24" s="48"/>
      <c r="K24" s="48">
        <v>608</v>
      </c>
      <c r="L24" s="40"/>
      <c r="M24" s="59">
        <v>25</v>
      </c>
      <c r="N24" s="47">
        <f t="shared" si="2"/>
        <v>1207</v>
      </c>
      <c r="O24" s="47">
        <f t="shared" si="3"/>
        <v>18793</v>
      </c>
      <c r="P24" s="93" t="s">
        <v>66</v>
      </c>
      <c r="Q24" s="53"/>
      <c r="R24" s="35"/>
      <c r="S24" s="35"/>
      <c r="T24" s="35"/>
      <c r="U24" s="35"/>
      <c r="V24" s="35"/>
      <c r="W24" s="35"/>
      <c r="X24" s="35"/>
      <c r="Y24" s="35"/>
    </row>
    <row r="25" spans="1:25" s="36" customFormat="1" ht="23.25" x14ac:dyDescent="0.2">
      <c r="A25" s="38">
        <v>11</v>
      </c>
      <c r="B25" s="41" t="s">
        <v>64</v>
      </c>
      <c r="C25" s="42" t="s">
        <v>52</v>
      </c>
      <c r="D25" s="43" t="s">
        <v>22</v>
      </c>
      <c r="E25" s="70" t="s">
        <v>47</v>
      </c>
      <c r="F25" s="69">
        <v>44316</v>
      </c>
      <c r="G25" s="69">
        <v>44500</v>
      </c>
      <c r="H25" s="48">
        <v>18000</v>
      </c>
      <c r="I25" s="48">
        <v>516.6</v>
      </c>
      <c r="J25" s="48"/>
      <c r="K25" s="48">
        <v>547.20000000000005</v>
      </c>
      <c r="L25" s="40"/>
      <c r="M25" s="59">
        <v>25</v>
      </c>
      <c r="N25" s="47">
        <f t="shared" si="2"/>
        <v>1088.8000000000002</v>
      </c>
      <c r="O25" s="47">
        <f t="shared" si="3"/>
        <v>16911.2</v>
      </c>
      <c r="P25" s="93" t="s">
        <v>66</v>
      </c>
      <c r="Q25" s="53"/>
      <c r="R25" s="35"/>
      <c r="S25" s="35"/>
      <c r="T25" s="35"/>
      <c r="U25" s="35"/>
      <c r="V25" s="35"/>
      <c r="W25" s="35"/>
      <c r="X25" s="35"/>
      <c r="Y25" s="35"/>
    </row>
    <row r="26" spans="1:25" s="36" customFormat="1" ht="23.25" x14ac:dyDescent="0.2">
      <c r="A26" s="38">
        <v>12</v>
      </c>
      <c r="B26" s="41" t="s">
        <v>42</v>
      </c>
      <c r="C26" s="42" t="s">
        <v>45</v>
      </c>
      <c r="D26" s="39" t="s">
        <v>22</v>
      </c>
      <c r="E26" s="92" t="s">
        <v>47</v>
      </c>
      <c r="F26" s="67">
        <v>44255</v>
      </c>
      <c r="G26" s="67">
        <v>44439</v>
      </c>
      <c r="H26" s="48">
        <v>25000</v>
      </c>
      <c r="I26" s="48">
        <v>717.5</v>
      </c>
      <c r="J26" s="48"/>
      <c r="K26" s="48">
        <v>760</v>
      </c>
      <c r="L26" s="40"/>
      <c r="M26" s="46">
        <v>25</v>
      </c>
      <c r="N26" s="57">
        <f t="shared" si="2"/>
        <v>1502.5</v>
      </c>
      <c r="O26" s="47">
        <f t="shared" si="3"/>
        <v>23497.5</v>
      </c>
      <c r="P26" s="93" t="s">
        <v>66</v>
      </c>
      <c r="Q26" s="53"/>
      <c r="R26" s="35"/>
      <c r="S26" s="35"/>
      <c r="T26" s="35"/>
      <c r="U26" s="35"/>
      <c r="V26" s="35"/>
      <c r="W26" s="35"/>
      <c r="X26" s="35"/>
      <c r="Y26" s="35"/>
    </row>
    <row r="27" spans="1:25" s="86" customFormat="1" ht="34.5" x14ac:dyDescent="0.2">
      <c r="A27" s="38">
        <v>13</v>
      </c>
      <c r="B27" s="87" t="s">
        <v>40</v>
      </c>
      <c r="C27" s="88" t="s">
        <v>49</v>
      </c>
      <c r="D27" s="76" t="s">
        <v>22</v>
      </c>
      <c r="E27" s="77" t="s">
        <v>33</v>
      </c>
      <c r="F27" s="78">
        <v>44286</v>
      </c>
      <c r="G27" s="78">
        <v>44469</v>
      </c>
      <c r="H27" s="89">
        <v>18000</v>
      </c>
      <c r="I27" s="89">
        <v>516.6</v>
      </c>
      <c r="J27" s="89"/>
      <c r="K27" s="89">
        <v>547.20000000000005</v>
      </c>
      <c r="L27" s="90"/>
      <c r="M27" s="91">
        <v>25</v>
      </c>
      <c r="N27" s="82">
        <f t="shared" si="0"/>
        <v>1088.8000000000002</v>
      </c>
      <c r="O27" s="83">
        <f t="shared" si="1"/>
        <v>16911.2</v>
      </c>
      <c r="P27" s="93" t="s">
        <v>67</v>
      </c>
      <c r="Q27" s="84"/>
      <c r="R27" s="85"/>
      <c r="S27" s="85"/>
      <c r="T27" s="85"/>
      <c r="U27" s="85"/>
      <c r="V27" s="85"/>
      <c r="W27" s="85"/>
      <c r="X27" s="85"/>
      <c r="Y27" s="85"/>
    </row>
    <row r="28" spans="1:25" s="36" customFormat="1" ht="35.25" thickBot="1" x14ac:dyDescent="0.25">
      <c r="A28" s="38">
        <v>14</v>
      </c>
      <c r="B28" s="43" t="s">
        <v>63</v>
      </c>
      <c r="C28" s="44" t="s">
        <v>54</v>
      </c>
      <c r="D28" s="43" t="s">
        <v>22</v>
      </c>
      <c r="E28" s="77" t="s">
        <v>33</v>
      </c>
      <c r="F28" s="69">
        <v>44348</v>
      </c>
      <c r="G28" s="69">
        <v>44530</v>
      </c>
      <c r="H28" s="49">
        <v>22000</v>
      </c>
      <c r="I28" s="49">
        <v>631.4</v>
      </c>
      <c r="J28" s="49"/>
      <c r="K28" s="49">
        <v>668.8</v>
      </c>
      <c r="L28" s="45"/>
      <c r="M28" s="59">
        <v>25</v>
      </c>
      <c r="N28" s="47">
        <f t="shared" si="0"/>
        <v>1325.1999999999998</v>
      </c>
      <c r="O28" s="47">
        <f t="shared" si="1"/>
        <v>20674.8</v>
      </c>
      <c r="P28" s="93" t="s">
        <v>67</v>
      </c>
      <c r="Q28" s="53"/>
      <c r="R28" s="35"/>
      <c r="S28" s="35"/>
      <c r="T28" s="35"/>
      <c r="U28" s="35"/>
      <c r="V28" s="35"/>
      <c r="W28" s="35"/>
      <c r="X28" s="35"/>
      <c r="Y28" s="35"/>
    </row>
    <row r="29" spans="1:25" s="24" customFormat="1" ht="20.25" customHeight="1" thickBot="1" x14ac:dyDescent="0.25">
      <c r="A29" s="60"/>
      <c r="B29" s="61" t="s">
        <v>20</v>
      </c>
      <c r="C29" s="62"/>
      <c r="D29" s="63"/>
      <c r="E29" s="63"/>
      <c r="F29" s="63"/>
      <c r="G29" s="63"/>
      <c r="H29" s="64">
        <f>SUM(H15:H28)</f>
        <v>500000</v>
      </c>
      <c r="I29" s="64">
        <f t="shared" ref="I29:O29" si="4">SUM(I15:I28)</f>
        <v>14350</v>
      </c>
      <c r="J29" s="64">
        <f t="shared" si="4"/>
        <v>15231.779999999999</v>
      </c>
      <c r="K29" s="64">
        <f t="shared" si="4"/>
        <v>15200</v>
      </c>
      <c r="L29" s="64">
        <f t="shared" si="4"/>
        <v>0</v>
      </c>
      <c r="M29" s="64">
        <f t="shared" si="4"/>
        <v>350</v>
      </c>
      <c r="N29" s="64">
        <f t="shared" si="4"/>
        <v>45131.780000000006</v>
      </c>
      <c r="O29" s="64">
        <f t="shared" si="4"/>
        <v>454868.22000000003</v>
      </c>
      <c r="P29" s="73"/>
      <c r="Q29" s="54"/>
      <c r="R29" s="25"/>
      <c r="S29" s="25"/>
      <c r="T29" s="25"/>
      <c r="U29" s="25"/>
      <c r="V29" s="25"/>
      <c r="W29" s="25"/>
      <c r="X29" s="25"/>
    </row>
    <row r="30" spans="1:25" ht="12.75" x14ac:dyDescent="0.2">
      <c r="A30" s="1"/>
      <c r="B30" s="11"/>
      <c r="C30" s="11"/>
      <c r="I30" s="11"/>
      <c r="J30" s="11"/>
      <c r="K30" s="12"/>
      <c r="M30" s="13"/>
      <c r="N30" s="13"/>
      <c r="O30" s="13"/>
      <c r="P30" s="13"/>
      <c r="Q30" s="50"/>
      <c r="R30" s="1"/>
      <c r="S30" s="1"/>
      <c r="T30" s="1"/>
      <c r="U30" s="1"/>
      <c r="V30" s="1"/>
      <c r="W30" s="1"/>
      <c r="X30" s="1"/>
    </row>
    <row r="31" spans="1:25" s="16" customFormat="1" ht="11.25" x14ac:dyDescent="0.15">
      <c r="B31" s="17" t="s">
        <v>26</v>
      </c>
      <c r="F31" s="28" t="s">
        <v>23</v>
      </c>
      <c r="I31" s="28"/>
      <c r="J31" s="28"/>
      <c r="K31" s="20"/>
      <c r="M31" s="27"/>
      <c r="N31" s="27" t="s">
        <v>21</v>
      </c>
      <c r="Q31" s="17"/>
    </row>
    <row r="32" spans="1:25" s="16" customFormat="1" ht="11.25" x14ac:dyDescent="0.15">
      <c r="B32" s="17"/>
      <c r="I32" s="28"/>
      <c r="J32" s="28"/>
      <c r="K32" s="20"/>
      <c r="M32" s="27"/>
      <c r="N32" s="27"/>
      <c r="Q32" s="17"/>
    </row>
    <row r="33" spans="1:24" s="16" customFormat="1" ht="11.25" x14ac:dyDescent="0.15">
      <c r="B33" s="17"/>
      <c r="I33" s="28"/>
      <c r="J33" s="28"/>
      <c r="K33" s="20"/>
      <c r="M33" s="27"/>
      <c r="N33" s="27"/>
      <c r="Q33" s="17"/>
    </row>
    <row r="34" spans="1:24" s="16" customFormat="1" ht="12.75" customHeight="1" x14ac:dyDescent="0.15">
      <c r="I34" s="18"/>
      <c r="J34" s="18"/>
      <c r="Q34" s="17"/>
    </row>
    <row r="35" spans="1:24" s="16" customFormat="1" ht="12.75" customHeight="1" x14ac:dyDescent="0.15">
      <c r="B35" s="16" t="s">
        <v>27</v>
      </c>
      <c r="F35" s="31" t="s">
        <v>61</v>
      </c>
      <c r="I35" s="31"/>
      <c r="J35" s="31"/>
      <c r="M35" s="29"/>
      <c r="N35" s="66" t="s">
        <v>60</v>
      </c>
      <c r="Q35" s="17"/>
    </row>
    <row r="36" spans="1:24" s="16" customFormat="1" ht="11.25" x14ac:dyDescent="0.15">
      <c r="B36" s="16" t="s">
        <v>25</v>
      </c>
      <c r="F36" s="21" t="s">
        <v>32</v>
      </c>
      <c r="G36" s="21"/>
      <c r="H36" s="21"/>
      <c r="I36" s="21"/>
      <c r="J36" s="21"/>
      <c r="K36" s="31"/>
      <c r="M36" s="19" t="s">
        <v>29</v>
      </c>
      <c r="N36" s="19"/>
      <c r="O36" s="19"/>
      <c r="P36" s="19"/>
      <c r="Q36" s="17"/>
    </row>
    <row r="37" spans="1:24" s="16" customFormat="1" ht="11.25" x14ac:dyDescent="0.15">
      <c r="B37" s="30" t="s">
        <v>24</v>
      </c>
      <c r="F37" s="31" t="s">
        <v>31</v>
      </c>
      <c r="G37" s="31"/>
      <c r="H37" s="21"/>
      <c r="I37" s="21"/>
      <c r="J37" s="21"/>
      <c r="K37" s="31"/>
      <c r="M37" s="19" t="s">
        <v>30</v>
      </c>
      <c r="N37" s="19"/>
      <c r="O37" s="19"/>
      <c r="P37" s="19"/>
      <c r="Q37" s="17"/>
    </row>
    <row r="38" spans="1:24" s="16" customFormat="1" ht="11.25" x14ac:dyDescent="0.15">
      <c r="D38" s="94"/>
      <c r="E38" s="94"/>
      <c r="F38" s="94"/>
      <c r="G38" s="94"/>
      <c r="H38" s="94"/>
      <c r="I38" s="18"/>
      <c r="J38" s="18"/>
      <c r="Q38" s="17"/>
    </row>
    <row r="39" spans="1:24" s="16" customFormat="1" ht="11.25" x14ac:dyDescent="0.15">
      <c r="A39" s="21"/>
      <c r="B39" s="21"/>
      <c r="C39" s="21"/>
      <c r="G39" s="34"/>
      <c r="H39" s="34"/>
      <c r="I39" s="18"/>
      <c r="Q39" s="17"/>
    </row>
    <row r="40" spans="1:24" s="16" customFormat="1" ht="12.75" customHeight="1" x14ac:dyDescent="0.15">
      <c r="D40" s="18"/>
      <c r="E40" s="18"/>
      <c r="F40" s="18"/>
      <c r="Q40" s="17"/>
    </row>
    <row r="41" spans="1:24" s="32" customFormat="1" ht="12.75" x14ac:dyDescent="0.2">
      <c r="A41" s="1"/>
      <c r="B41" s="11"/>
      <c r="C41" s="11"/>
      <c r="D41" s="11"/>
      <c r="E41" s="11"/>
      <c r="F41" s="11"/>
      <c r="G41" s="11"/>
      <c r="H41" s="12"/>
      <c r="I41" s="1"/>
      <c r="J41" s="1"/>
      <c r="K41" s="13"/>
      <c r="L41" s="1"/>
      <c r="M41" s="1"/>
      <c r="N41" s="1"/>
      <c r="O41" s="12"/>
      <c r="P41" s="12"/>
      <c r="Q41" s="50"/>
      <c r="R41" s="1"/>
      <c r="S41" s="1"/>
      <c r="T41" s="1"/>
      <c r="U41" s="1"/>
      <c r="V41" s="1"/>
      <c r="W41" s="1"/>
      <c r="X41" s="1"/>
    </row>
    <row r="42" spans="1:24" s="26" customFormat="1" ht="11.25" customHeight="1" x14ac:dyDescent="0.2">
      <c r="A42" s="1"/>
      <c r="B42" s="11"/>
      <c r="C42" s="11"/>
      <c r="D42" s="11"/>
      <c r="E42" s="11"/>
      <c r="F42" s="11"/>
      <c r="G42" s="11"/>
      <c r="H42" s="12"/>
      <c r="I42" s="1"/>
      <c r="J42" s="1"/>
      <c r="K42" s="1"/>
      <c r="L42" s="12"/>
      <c r="M42" s="1"/>
      <c r="N42" s="1"/>
      <c r="O42" s="1"/>
      <c r="P42" s="1"/>
      <c r="Q42" s="50"/>
      <c r="R42" s="1"/>
      <c r="S42" s="1"/>
      <c r="T42" s="1"/>
      <c r="U42" s="1"/>
    </row>
    <row r="43" spans="1:24" s="26" customFormat="1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3"/>
      <c r="M43" s="1"/>
      <c r="N43" s="1"/>
      <c r="O43" s="1"/>
      <c r="P43" s="1"/>
      <c r="Q43" s="50"/>
      <c r="R43" s="1"/>
      <c r="S43" s="1"/>
      <c r="T43" s="1"/>
      <c r="U43" s="1"/>
    </row>
    <row r="44" spans="1:24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3"/>
      <c r="M44" s="1"/>
      <c r="N44" s="1"/>
      <c r="O44" s="1"/>
      <c r="P44" s="1"/>
      <c r="Q44" s="50"/>
      <c r="R44" s="1"/>
      <c r="S44" s="1"/>
      <c r="T44" s="1"/>
      <c r="U44" s="1"/>
    </row>
    <row r="45" spans="1:24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3"/>
      <c r="M45" s="1"/>
      <c r="N45" s="1"/>
      <c r="O45" s="1"/>
      <c r="P45" s="1"/>
      <c r="Q45" s="50"/>
      <c r="R45" s="1"/>
      <c r="S45" s="1"/>
      <c r="T45" s="1"/>
      <c r="U45" s="1"/>
    </row>
    <row r="46" spans="1:24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3"/>
      <c r="M46" s="1"/>
      <c r="N46" s="1"/>
      <c r="O46" s="1"/>
      <c r="P46" s="1"/>
      <c r="Q46" s="50"/>
      <c r="R46" s="1"/>
      <c r="S46" s="1"/>
      <c r="T46" s="1"/>
      <c r="U46" s="1"/>
    </row>
    <row r="47" spans="1:24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3"/>
      <c r="M47" s="1"/>
      <c r="N47" s="1"/>
      <c r="O47" s="1"/>
      <c r="P47" s="1"/>
      <c r="Q47" s="50"/>
      <c r="R47" s="1"/>
      <c r="S47" s="1"/>
      <c r="T47" s="1"/>
      <c r="U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50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50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50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50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50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50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50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50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50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50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50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50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50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50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50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50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50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50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50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50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50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50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50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50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50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50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50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50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50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50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50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50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50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50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50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50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50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50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50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50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50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50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50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50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50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50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50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50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50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50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50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50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50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50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50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50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50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50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50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50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50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50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50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50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50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50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50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50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50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50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50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50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50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50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50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50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50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50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50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50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50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50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50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50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50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50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50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50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50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50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50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50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50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50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50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50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50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50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50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50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50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50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50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50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50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50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50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50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50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50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50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50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50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50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50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50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50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50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50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50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50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50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50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50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50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50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50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50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50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50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50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50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50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50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50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50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50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50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50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50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50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50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50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50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50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50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50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50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50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50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50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50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50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50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50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50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50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50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50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50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50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50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50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50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50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50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50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50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50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50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50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50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50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50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3"/>
      <c r="P222" s="13"/>
      <c r="Q222" s="50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3"/>
      <c r="P223" s="13"/>
      <c r="Q223" s="50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3"/>
      <c r="P224" s="13"/>
      <c r="Q224" s="50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3"/>
      <c r="P225" s="13"/>
      <c r="Q225" s="50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"/>
      <c r="J226" s="1"/>
      <c r="K226" s="1"/>
      <c r="L226" s="1"/>
      <c r="M226" s="1"/>
      <c r="N226" s="1"/>
      <c r="O226" s="13"/>
      <c r="P226" s="13"/>
      <c r="Q226" s="50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"/>
      <c r="J227" s="1"/>
      <c r="K227" s="1"/>
      <c r="L227" s="1"/>
      <c r="M227" s="1"/>
      <c r="N227" s="1"/>
      <c r="O227" s="13"/>
      <c r="P227" s="13"/>
      <c r="Q227" s="50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"/>
      <c r="J228" s="1"/>
      <c r="K228" s="1"/>
      <c r="L228" s="1"/>
      <c r="M228" s="1"/>
      <c r="N228" s="1"/>
      <c r="O228" s="13"/>
      <c r="P228" s="13"/>
      <c r="Q228" s="50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"/>
      <c r="J229" s="1"/>
      <c r="K229" s="1"/>
      <c r="L229" s="1"/>
      <c r="M229" s="1"/>
      <c r="N229" s="1"/>
      <c r="O229" s="13"/>
      <c r="P229" s="13"/>
      <c r="Q229" s="50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"/>
      <c r="J230" s="1"/>
      <c r="K230" s="1"/>
      <c r="L230" s="1"/>
      <c r="M230" s="1"/>
      <c r="N230" s="1"/>
      <c r="O230" s="13"/>
      <c r="P230" s="13"/>
      <c r="Q230" s="50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"/>
      <c r="J231" s="1"/>
      <c r="K231" s="1"/>
      <c r="L231" s="1"/>
      <c r="M231" s="1"/>
      <c r="N231" s="1"/>
      <c r="O231" s="13"/>
      <c r="P231" s="13"/>
      <c r="Q231" s="50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"/>
      <c r="J232" s="1"/>
      <c r="K232" s="1"/>
      <c r="L232" s="1"/>
      <c r="M232" s="1"/>
      <c r="N232" s="1"/>
      <c r="O232" s="13"/>
      <c r="P232" s="13"/>
      <c r="Q232" s="50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"/>
      <c r="J233" s="1"/>
      <c r="K233" s="1"/>
      <c r="L233" s="1"/>
      <c r="M233" s="1"/>
      <c r="N233" s="1"/>
      <c r="O233" s="13"/>
      <c r="P233" s="13"/>
      <c r="Q233" s="50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"/>
      <c r="J234" s="1"/>
      <c r="K234" s="1"/>
      <c r="L234" s="1"/>
      <c r="M234" s="1"/>
      <c r="N234" s="1"/>
      <c r="O234" s="13"/>
      <c r="P234" s="13"/>
      <c r="Q234" s="50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50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50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50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50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50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50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50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50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50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50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50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50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50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50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50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50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50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50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50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50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50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50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50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50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50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50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50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50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50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50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50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50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50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50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50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50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50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50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50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50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50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50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50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50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50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50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50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50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50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50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50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50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50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50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50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50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50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50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50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50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50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50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50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50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50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50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50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50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50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50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50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50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50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50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50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50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50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50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50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50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50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50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50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50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50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50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50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50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50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50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50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50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50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50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50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50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50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50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50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50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50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50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50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50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50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50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50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50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50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50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50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50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50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50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50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50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50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50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50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50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50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50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50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50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50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50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50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50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50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50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50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50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50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50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50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50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50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50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50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50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50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50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50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50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50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50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50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50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50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50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50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50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50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50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50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50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50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50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50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50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50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50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50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50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50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50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50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50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50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50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50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50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50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50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50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50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50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50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50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50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50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50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50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50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50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50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50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50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50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50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50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50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50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50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50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50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50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50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50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50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50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50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50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50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50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50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50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50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50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50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50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50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50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50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50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50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50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50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50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50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50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50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50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50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50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50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50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50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50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50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50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50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50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50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50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50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50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50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50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50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50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50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50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50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50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50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50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50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50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50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50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50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50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50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50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50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50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50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50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50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50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50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50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50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50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50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50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50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50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50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50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50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50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50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50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50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50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50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50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50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50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50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50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50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50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50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50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50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50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50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50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50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50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50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50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50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50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50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50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50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50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50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50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50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50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50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50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50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50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50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50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50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50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50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50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50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50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50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50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50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50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50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50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50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50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50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50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50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50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50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50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50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50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50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50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50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50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50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50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50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50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50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50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50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50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50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50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50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50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50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50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0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50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50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50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50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50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50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50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50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50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50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50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50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50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50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50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50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50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50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50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50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50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50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50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50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50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50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50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50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50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50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50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50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50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50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50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50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50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50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50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50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50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50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50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50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50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50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50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50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50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50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50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50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50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50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50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50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50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50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50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50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50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50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50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50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50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50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50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50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50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50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50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50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50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50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50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50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50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50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50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50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50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50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50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50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50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50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50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50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50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50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50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50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50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50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50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50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50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50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50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50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50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50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50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50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50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50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50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50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50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50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50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50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50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50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50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50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50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50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50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50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50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50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50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50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50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50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50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50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50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50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50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50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50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50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50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50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50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50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50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50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50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50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50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50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50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50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50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50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50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50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50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50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50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50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50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50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50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50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50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50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50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50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50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50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50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50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50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50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50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50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50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50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50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50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50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50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50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50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50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50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50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50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50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50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50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50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50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50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50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50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50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50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50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50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50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50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50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50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50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50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50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50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50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50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50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50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50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50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50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50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50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50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50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50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50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50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50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50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50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50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50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50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50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50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50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50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50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50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50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50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50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50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50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50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50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50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50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50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50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50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50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50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50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50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50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50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50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50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50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50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50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50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50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50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50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50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50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50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50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50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50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50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50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50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50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50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50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50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50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50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50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50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50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50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50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50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50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50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50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50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50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50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50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50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50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50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50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50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50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50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50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50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50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50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50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50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50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50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50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50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50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50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50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50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50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50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50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50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50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50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50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50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50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50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50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50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50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50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50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50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50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50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50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50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50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50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50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50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50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50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50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50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50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50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50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50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50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50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50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50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50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50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50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50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50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50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50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50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50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50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50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50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50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50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50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50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50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50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50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50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50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50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50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50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50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50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50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50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50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50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50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50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50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50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50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50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50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50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50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50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50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50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50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50"/>
      <c r="R986" s="1"/>
      <c r="S986" s="1"/>
      <c r="T986" s="1"/>
      <c r="U986" s="1"/>
      <c r="V986" s="1"/>
      <c r="W986" s="1"/>
      <c r="X986" s="1"/>
    </row>
    <row r="987" spans="1:24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50"/>
      <c r="R987" s="1"/>
      <c r="S987" s="1"/>
      <c r="T987" s="1"/>
      <c r="U987" s="1"/>
      <c r="V987" s="1"/>
      <c r="W987" s="1"/>
      <c r="X987" s="1"/>
    </row>
    <row r="988" spans="1:24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50"/>
      <c r="R988" s="1"/>
      <c r="S988" s="1"/>
      <c r="T988" s="1"/>
      <c r="U988" s="1"/>
      <c r="V988" s="1"/>
      <c r="W988" s="1"/>
      <c r="X988" s="1"/>
    </row>
    <row r="989" spans="1:24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50"/>
      <c r="R989" s="1"/>
      <c r="S989" s="1"/>
      <c r="T989" s="1"/>
      <c r="U989" s="1"/>
      <c r="V989" s="1"/>
      <c r="W989" s="1"/>
      <c r="X989" s="1"/>
    </row>
    <row r="990" spans="1:24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50"/>
      <c r="R990" s="1"/>
      <c r="S990" s="1"/>
      <c r="T990" s="1"/>
      <c r="U990" s="1"/>
      <c r="V990" s="1"/>
      <c r="W990" s="1"/>
      <c r="X990" s="1"/>
    </row>
    <row r="991" spans="1:24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50"/>
      <c r="R991" s="1"/>
      <c r="S991" s="1"/>
      <c r="T991" s="1"/>
      <c r="U991" s="1"/>
      <c r="V991" s="1"/>
      <c r="W991" s="1"/>
      <c r="X991" s="1"/>
    </row>
    <row r="992" spans="1:24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50"/>
      <c r="R992" s="1"/>
      <c r="S992" s="1"/>
      <c r="T992" s="1"/>
      <c r="U992" s="1"/>
      <c r="V992" s="1"/>
      <c r="W992" s="1"/>
      <c r="X992" s="1"/>
    </row>
    <row r="993" spans="1:24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50"/>
      <c r="R993" s="1"/>
      <c r="S993" s="1"/>
      <c r="T993" s="1"/>
      <c r="U993" s="1"/>
      <c r="V993" s="1"/>
      <c r="W993" s="1"/>
      <c r="X993" s="1"/>
    </row>
    <row r="994" spans="1:24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50"/>
      <c r="R994" s="1"/>
      <c r="S994" s="1"/>
      <c r="T994" s="1"/>
      <c r="U994" s="1"/>
      <c r="V994" s="1"/>
      <c r="W994" s="1"/>
      <c r="X994" s="1"/>
    </row>
    <row r="995" spans="1:24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50"/>
      <c r="R995" s="1"/>
      <c r="S995" s="1"/>
      <c r="T995" s="1"/>
      <c r="U995" s="1"/>
      <c r="V995" s="1"/>
      <c r="W995" s="1"/>
      <c r="X995" s="1"/>
    </row>
    <row r="996" spans="1:24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50"/>
      <c r="R996" s="1"/>
      <c r="S996" s="1"/>
      <c r="T996" s="1"/>
      <c r="U996" s="1"/>
      <c r="V996" s="1"/>
      <c r="W996" s="1"/>
      <c r="X996" s="1"/>
    </row>
    <row r="997" spans="1:24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50"/>
      <c r="R997" s="1"/>
      <c r="S997" s="1"/>
      <c r="T997" s="1"/>
      <c r="U997" s="1"/>
      <c r="V997" s="1"/>
      <c r="W997" s="1"/>
      <c r="X997" s="1"/>
    </row>
    <row r="998" spans="1:24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50"/>
      <c r="R998" s="1"/>
      <c r="S998" s="1"/>
      <c r="T998" s="1"/>
      <c r="U998" s="1"/>
      <c r="V998" s="1"/>
      <c r="W998" s="1"/>
      <c r="X998" s="1"/>
    </row>
    <row r="999" spans="1:24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50"/>
      <c r="R999" s="1"/>
      <c r="S999" s="1"/>
      <c r="T999" s="1"/>
      <c r="U999" s="1"/>
      <c r="V999" s="1"/>
      <c r="W999" s="1"/>
      <c r="X999" s="1"/>
    </row>
  </sheetData>
  <mergeCells count="9">
    <mergeCell ref="D38:H38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2021-10-14T15:23:50Z</cp:lastPrinted>
  <dcterms:created xsi:type="dcterms:W3CDTF">2020-04-14T21:12:29Z</dcterms:created>
  <dcterms:modified xsi:type="dcterms:W3CDTF">2021-10-14T16:01:12Z</dcterms:modified>
</cp:coreProperties>
</file>